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17580" windowHeight="10452" tabRatio="788"/>
  </bookViews>
  <sheets>
    <sheet name="JAN" sheetId="14" r:id="rId1"/>
    <sheet name="FEB" sheetId="21" r:id="rId2"/>
    <sheet name="MAR" sheetId="22" r:id="rId3"/>
    <sheet name="APR" sheetId="23" r:id="rId4"/>
    <sheet name="MAY" sheetId="24" r:id="rId5"/>
    <sheet name="JUN" sheetId="25" r:id="rId6"/>
    <sheet name="JUL" sheetId="26" r:id="rId7"/>
    <sheet name="AUG" sheetId="27" r:id="rId8"/>
    <sheet name="SEP" sheetId="28" r:id="rId9"/>
    <sheet name="OCT" sheetId="29" r:id="rId10"/>
    <sheet name="NOV" sheetId="30" r:id="rId11"/>
    <sheet name="DEC" sheetId="31" r:id="rId12"/>
  </sheets>
  <definedNames>
    <definedName name="CalendarDay" localSheetId="3">APR!A1048576</definedName>
    <definedName name="CalendarDay" localSheetId="7">AUG!A1048576</definedName>
    <definedName name="CalendarDay" localSheetId="11">DEC!A1048576</definedName>
    <definedName name="CalendarDay" localSheetId="1">FEB!A1048576</definedName>
    <definedName name="CalendarDay" localSheetId="0">JAN!A1048576</definedName>
    <definedName name="CalendarDay" localSheetId="6">JUL!A1048576</definedName>
    <definedName name="CalendarDay" localSheetId="5">JUN!A1048576</definedName>
    <definedName name="CalendarDay" localSheetId="2">MAR!A1048576</definedName>
    <definedName name="CalendarDay" localSheetId="4">MAY!A1048576</definedName>
    <definedName name="CalendarDay" localSheetId="10">NOV!A1048576</definedName>
    <definedName name="CalendarDay" localSheetId="9">OCT!A1048576</definedName>
    <definedName name="CalendarDay" localSheetId="8">SEP!A1048576</definedName>
    <definedName name="CalendarYear">JAN!$B$2</definedName>
    <definedName name="DaysAndWeeks">{0,1,2,3,4,5,6} + {0;1;2;3;4;5}*7</definedName>
    <definedName name="Weekday1">UPPER(TEXT(DATE(JAN!$B$2,1,1),"ddd"))</definedName>
    <definedName name="WeekStart">JAN!$C$1</definedName>
    <definedName name="WeekStartValue">IF(WeekStart="Monday",2,1)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4" l="1" a="1"/>
  <c r="C3" i="14"/>
  <c r="C4" i="14"/>
  <c r="D3" i="14"/>
  <c r="D4" i="14"/>
  <c r="E3" i="14"/>
  <c r="E4" i="14"/>
  <c r="F3" i="14"/>
  <c r="F4" i="14"/>
  <c r="G3" i="14"/>
  <c r="G1" i="14"/>
  <c r="G4" i="14"/>
  <c r="H3" i="14"/>
  <c r="H4" i="14"/>
  <c r="I3" i="14"/>
  <c r="I4" i="14"/>
  <c r="C3" i="21" a="1"/>
  <c r="I3" i="21"/>
  <c r="I4" i="21"/>
  <c r="H3" i="21"/>
  <c r="H4" i="21"/>
  <c r="G3" i="21"/>
  <c r="G4" i="21"/>
  <c r="F3" i="21"/>
  <c r="F4" i="21"/>
  <c r="E3" i="21"/>
  <c r="E4" i="21"/>
  <c r="D3" i="21"/>
  <c r="D4" i="21"/>
  <c r="C1" i="21"/>
  <c r="C4" i="21" s="1"/>
  <c r="C3" i="21"/>
  <c r="C19" i="21" a="1"/>
  <c r="D19" i="21"/>
  <c r="D20" i="21"/>
  <c r="C19" i="21"/>
  <c r="C20" i="21"/>
  <c r="C19" i="22" a="1"/>
  <c r="D19" i="22"/>
  <c r="D20" i="22"/>
  <c r="C1" i="22"/>
  <c r="C19" i="22"/>
  <c r="C20" i="22"/>
  <c r="C19" i="23" a="1"/>
  <c r="D19" i="23"/>
  <c r="D20" i="23"/>
  <c r="C1" i="23"/>
  <c r="C19" i="23"/>
  <c r="C20" i="23"/>
  <c r="C19" i="24" a="1"/>
  <c r="D19" i="24"/>
  <c r="D20" i="24"/>
  <c r="C1" i="24"/>
  <c r="C20" i="24" s="1"/>
  <c r="C19" i="24"/>
  <c r="C19" i="25" a="1"/>
  <c r="D19" i="25"/>
  <c r="D20" i="25"/>
  <c r="C1" i="25"/>
  <c r="C19" i="25"/>
  <c r="C20" i="25"/>
  <c r="C19" i="26" a="1"/>
  <c r="D19" i="26"/>
  <c r="D20" i="26"/>
  <c r="C1" i="26"/>
  <c r="C16" i="26" s="1"/>
  <c r="C19" i="26"/>
  <c r="C20" i="26"/>
  <c r="C19" i="27" a="1"/>
  <c r="D19" i="27"/>
  <c r="D20" i="27"/>
  <c r="C1" i="27"/>
  <c r="C19" i="27"/>
  <c r="C20" i="27"/>
  <c r="C19" i="28" a="1"/>
  <c r="D19" i="28"/>
  <c r="D20" i="28"/>
  <c r="C1" i="28"/>
  <c r="C20" i="28" s="1"/>
  <c r="C19" i="28"/>
  <c r="C19" i="29" a="1"/>
  <c r="D19" i="29"/>
  <c r="D20" i="29"/>
  <c r="C1" i="29"/>
  <c r="C19" i="29"/>
  <c r="C20" i="29"/>
  <c r="C19" i="30" a="1"/>
  <c r="D19" i="30"/>
  <c r="D20" i="30"/>
  <c r="C1" i="30"/>
  <c r="C20" i="30" s="1"/>
  <c r="C19" i="30"/>
  <c r="C19" i="31" a="1"/>
  <c r="D19" i="31"/>
  <c r="D20" i="31"/>
  <c r="C1" i="31"/>
  <c r="C19" i="31"/>
  <c r="C20" i="31"/>
  <c r="C19" i="14" a="1"/>
  <c r="D19" i="14"/>
  <c r="D20" i="14"/>
  <c r="C19" i="14"/>
  <c r="C20" i="14"/>
  <c r="C15" i="21" a="1"/>
  <c r="I15" i="21"/>
  <c r="I16" i="21"/>
  <c r="H15" i="21"/>
  <c r="H16" i="21"/>
  <c r="G15" i="21"/>
  <c r="G16" i="21"/>
  <c r="F15" i="21"/>
  <c r="F16" i="21" s="1"/>
  <c r="E15" i="21"/>
  <c r="E16" i="21"/>
  <c r="D15" i="21"/>
  <c r="D16" i="21"/>
  <c r="C15" i="21"/>
  <c r="C16" i="21"/>
  <c r="C15" i="22" a="1"/>
  <c r="I15" i="22"/>
  <c r="I16" i="22"/>
  <c r="H15" i="22"/>
  <c r="H16" i="22" s="1"/>
  <c r="G15" i="22"/>
  <c r="G16" i="22" s="1"/>
  <c r="F15" i="22"/>
  <c r="F16" i="22" s="1"/>
  <c r="E15" i="22"/>
  <c r="E16" i="22"/>
  <c r="D15" i="22"/>
  <c r="D16" i="22" s="1"/>
  <c r="C15" i="22"/>
  <c r="C16" i="22" s="1"/>
  <c r="C15" i="23" a="1"/>
  <c r="I15" i="23"/>
  <c r="I16" i="23" s="1"/>
  <c r="H15" i="23"/>
  <c r="H16" i="23"/>
  <c r="G15" i="23"/>
  <c r="G16" i="23"/>
  <c r="F15" i="23"/>
  <c r="F16" i="23"/>
  <c r="E15" i="23"/>
  <c r="E16" i="23" s="1"/>
  <c r="D15" i="23"/>
  <c r="D16" i="23"/>
  <c r="C15" i="23"/>
  <c r="C16" i="23"/>
  <c r="C15" i="24" a="1"/>
  <c r="I15" i="24"/>
  <c r="I16" i="24" s="1"/>
  <c r="H15" i="24"/>
  <c r="H16" i="24"/>
  <c r="G15" i="24"/>
  <c r="G16" i="24" s="1"/>
  <c r="F15" i="24"/>
  <c r="F16" i="24" s="1"/>
  <c r="E15" i="24"/>
  <c r="E16" i="24" s="1"/>
  <c r="D15" i="24"/>
  <c r="D16" i="24"/>
  <c r="C15" i="24"/>
  <c r="C16" i="24" s="1"/>
  <c r="C15" i="25" a="1"/>
  <c r="I15" i="25"/>
  <c r="I16" i="25"/>
  <c r="H15" i="25"/>
  <c r="H16" i="25" s="1"/>
  <c r="G15" i="25"/>
  <c r="G16" i="25"/>
  <c r="F15" i="25"/>
  <c r="F16" i="25"/>
  <c r="E15" i="25"/>
  <c r="E16" i="25"/>
  <c r="D15" i="25"/>
  <c r="D16" i="25" s="1"/>
  <c r="C15" i="25"/>
  <c r="C16" i="25"/>
  <c r="C15" i="26" a="1"/>
  <c r="I15" i="26"/>
  <c r="I16" i="26" s="1"/>
  <c r="H15" i="26"/>
  <c r="H16" i="26" s="1"/>
  <c r="G15" i="26"/>
  <c r="G16" i="26"/>
  <c r="F15" i="26"/>
  <c r="F16" i="26" s="1"/>
  <c r="E15" i="26"/>
  <c r="E16" i="26" s="1"/>
  <c r="D15" i="26"/>
  <c r="D16" i="26" s="1"/>
  <c r="C15" i="26"/>
  <c r="C15" i="27" a="1"/>
  <c r="I15" i="27"/>
  <c r="I16" i="27"/>
  <c r="H15" i="27"/>
  <c r="H16" i="27"/>
  <c r="G15" i="27"/>
  <c r="G16" i="27" s="1"/>
  <c r="F15" i="27"/>
  <c r="F16" i="27"/>
  <c r="E15" i="27"/>
  <c r="E16" i="27"/>
  <c r="D15" i="27"/>
  <c r="D16" i="27"/>
  <c r="C15" i="27"/>
  <c r="C16" i="27" s="1"/>
  <c r="C15" i="28" a="1"/>
  <c r="I15" i="28"/>
  <c r="I16" i="28" s="1"/>
  <c r="H15" i="28"/>
  <c r="H16" i="28" s="1"/>
  <c r="G15" i="28"/>
  <c r="G16" i="28" s="1"/>
  <c r="F15" i="28"/>
  <c r="F16" i="28"/>
  <c r="E15" i="28"/>
  <c r="E16" i="28" s="1"/>
  <c r="D15" i="28"/>
  <c r="D16" i="28" s="1"/>
  <c r="C15" i="28"/>
  <c r="C16" i="28" s="1"/>
  <c r="C15" i="29" a="1"/>
  <c r="I15" i="29"/>
  <c r="I16" i="29"/>
  <c r="H15" i="29"/>
  <c r="H16" i="29"/>
  <c r="G15" i="29"/>
  <c r="G16" i="29"/>
  <c r="F15" i="29"/>
  <c r="F16" i="29" s="1"/>
  <c r="E15" i="29"/>
  <c r="E16" i="29"/>
  <c r="D15" i="29"/>
  <c r="D16" i="29"/>
  <c r="C15" i="29"/>
  <c r="C16" i="29"/>
  <c r="C15" i="30" a="1"/>
  <c r="I15" i="30"/>
  <c r="I16" i="30"/>
  <c r="H15" i="30"/>
  <c r="H16" i="30" s="1"/>
  <c r="G15" i="30"/>
  <c r="G16" i="30" s="1"/>
  <c r="F15" i="30"/>
  <c r="F16" i="30" s="1"/>
  <c r="E15" i="30"/>
  <c r="E16" i="30"/>
  <c r="D15" i="30"/>
  <c r="D16" i="30" s="1"/>
  <c r="C15" i="30"/>
  <c r="C16" i="30" s="1"/>
  <c r="C15" i="31" a="1"/>
  <c r="I15" i="31"/>
  <c r="I16" i="31" s="1"/>
  <c r="H15" i="31"/>
  <c r="H16" i="31"/>
  <c r="G15" i="31"/>
  <c r="G16" i="31"/>
  <c r="F15" i="31"/>
  <c r="F16" i="31"/>
  <c r="E15" i="31"/>
  <c r="E16" i="31" s="1"/>
  <c r="D15" i="31"/>
  <c r="D16" i="31"/>
  <c r="C15" i="31"/>
  <c r="C16" i="31"/>
  <c r="C15" i="14" a="1"/>
  <c r="I15" i="14"/>
  <c r="I16" i="14" s="1"/>
  <c r="H15" i="14"/>
  <c r="H16" i="14"/>
  <c r="G15" i="14"/>
  <c r="G16" i="14" s="1"/>
  <c r="F15" i="14"/>
  <c r="F16" i="14" s="1"/>
  <c r="E15" i="14"/>
  <c r="E16" i="14" s="1"/>
  <c r="D15" i="14"/>
  <c r="D16" i="14"/>
  <c r="C15" i="14"/>
  <c r="C16" i="14" s="1"/>
  <c r="C12" i="21" a="1"/>
  <c r="I12" i="21"/>
  <c r="I13" i="21"/>
  <c r="H12" i="21"/>
  <c r="H13" i="21" s="1"/>
  <c r="G12" i="21"/>
  <c r="G13" i="21"/>
  <c r="F12" i="21"/>
  <c r="F13" i="21"/>
  <c r="E12" i="21"/>
  <c r="E13" i="21"/>
  <c r="D12" i="21"/>
  <c r="D13" i="21" s="1"/>
  <c r="C12" i="21"/>
  <c r="C13" i="21"/>
  <c r="C12" i="22" a="1"/>
  <c r="I12" i="22"/>
  <c r="I13" i="22" s="1"/>
  <c r="H12" i="22"/>
  <c r="H13" i="22" s="1"/>
  <c r="G12" i="22"/>
  <c r="G13" i="22"/>
  <c r="F12" i="22"/>
  <c r="F13" i="22" s="1"/>
  <c r="E12" i="22"/>
  <c r="E13" i="22" s="1"/>
  <c r="D12" i="22"/>
  <c r="D13" i="22" s="1"/>
  <c r="C12" i="22"/>
  <c r="C13" i="22"/>
  <c r="C12" i="23" a="1"/>
  <c r="I12" i="23"/>
  <c r="I13" i="23"/>
  <c r="H12" i="23"/>
  <c r="H13" i="23"/>
  <c r="G12" i="23"/>
  <c r="G13" i="23" s="1"/>
  <c r="F12" i="23"/>
  <c r="F13" i="23"/>
  <c r="E12" i="23"/>
  <c r="E13" i="23"/>
  <c r="D12" i="23"/>
  <c r="D13" i="23"/>
  <c r="C12" i="23"/>
  <c r="C13" i="23" s="1"/>
  <c r="C12" i="24" a="1"/>
  <c r="I12" i="24"/>
  <c r="I13" i="24" s="1"/>
  <c r="H12" i="24"/>
  <c r="H13" i="24" s="1"/>
  <c r="G12" i="24"/>
  <c r="G13" i="24" s="1"/>
  <c r="F12" i="24"/>
  <c r="F13" i="24"/>
  <c r="E12" i="24"/>
  <c r="E13" i="24" s="1"/>
  <c r="D12" i="24"/>
  <c r="D13" i="24" s="1"/>
  <c r="C12" i="24"/>
  <c r="C13" i="24" s="1"/>
  <c r="C12" i="25" a="1"/>
  <c r="I12" i="25"/>
  <c r="I13" i="25"/>
  <c r="H12" i="25"/>
  <c r="H13" i="25"/>
  <c r="G12" i="25"/>
  <c r="G13" i="25"/>
  <c r="F12" i="25"/>
  <c r="F13" i="25" s="1"/>
  <c r="E12" i="25"/>
  <c r="E13" i="25"/>
  <c r="D12" i="25"/>
  <c r="D13" i="25"/>
  <c r="C12" i="25"/>
  <c r="C13" i="25"/>
  <c r="C12" i="26" a="1"/>
  <c r="I12" i="26"/>
  <c r="I13" i="26"/>
  <c r="H12" i="26"/>
  <c r="H13" i="26" s="1"/>
  <c r="G12" i="26"/>
  <c r="G13" i="26" s="1"/>
  <c r="F12" i="26"/>
  <c r="F13" i="26" s="1"/>
  <c r="E12" i="26"/>
  <c r="E13" i="26"/>
  <c r="D12" i="26"/>
  <c r="D13" i="26" s="1"/>
  <c r="C12" i="26"/>
  <c r="C13" i="26" s="1"/>
  <c r="C12" i="27" a="1"/>
  <c r="I12" i="27"/>
  <c r="I13" i="27" s="1"/>
  <c r="H12" i="27"/>
  <c r="H13" i="27"/>
  <c r="G12" i="27"/>
  <c r="G13" i="27"/>
  <c r="F12" i="27"/>
  <c r="F13" i="27"/>
  <c r="E12" i="27"/>
  <c r="E13" i="27" s="1"/>
  <c r="D12" i="27"/>
  <c r="D13" i="27"/>
  <c r="C12" i="27"/>
  <c r="C13" i="27"/>
  <c r="C12" i="28" a="1"/>
  <c r="I12" i="28"/>
  <c r="I13" i="28" s="1"/>
  <c r="H12" i="28"/>
  <c r="H13" i="28"/>
  <c r="G12" i="28"/>
  <c r="G13" i="28" s="1"/>
  <c r="F12" i="28"/>
  <c r="F13" i="28" s="1"/>
  <c r="E12" i="28"/>
  <c r="E13" i="28" s="1"/>
  <c r="D12" i="28"/>
  <c r="D13" i="28"/>
  <c r="C12" i="28"/>
  <c r="C13" i="28" s="1"/>
  <c r="C12" i="29" a="1"/>
  <c r="I12" i="29"/>
  <c r="I13" i="29"/>
  <c r="H12" i="29"/>
  <c r="H13" i="29" s="1"/>
  <c r="G12" i="29"/>
  <c r="G13" i="29"/>
  <c r="F12" i="29"/>
  <c r="F13" i="29"/>
  <c r="E12" i="29"/>
  <c r="E13" i="29"/>
  <c r="D12" i="29"/>
  <c r="D13" i="29" s="1"/>
  <c r="C12" i="29"/>
  <c r="C13" i="29"/>
  <c r="C12" i="30" a="1"/>
  <c r="I12" i="30"/>
  <c r="I13" i="30" s="1"/>
  <c r="H12" i="30"/>
  <c r="H13" i="30" s="1"/>
  <c r="G12" i="30"/>
  <c r="G13" i="30"/>
  <c r="F12" i="30"/>
  <c r="F13" i="30" s="1"/>
  <c r="E12" i="30"/>
  <c r="E13" i="30" s="1"/>
  <c r="D12" i="30"/>
  <c r="D13" i="30" s="1"/>
  <c r="C12" i="30"/>
  <c r="C13" i="30"/>
  <c r="C12" i="31" a="1"/>
  <c r="I12" i="31"/>
  <c r="I13" i="31"/>
  <c r="H12" i="31"/>
  <c r="H13" i="31"/>
  <c r="G12" i="31"/>
  <c r="G13" i="31" s="1"/>
  <c r="F12" i="31"/>
  <c r="F13" i="31"/>
  <c r="E12" i="31"/>
  <c r="E13" i="31"/>
  <c r="D12" i="31"/>
  <c r="D13" i="31"/>
  <c r="C12" i="31"/>
  <c r="C13" i="31" s="1"/>
  <c r="C12" i="14" a="1"/>
  <c r="I12" i="14"/>
  <c r="I13" i="14" s="1"/>
  <c r="H12" i="14"/>
  <c r="H13" i="14" s="1"/>
  <c r="G12" i="14"/>
  <c r="G13" i="14" s="1"/>
  <c r="F12" i="14"/>
  <c r="F13" i="14"/>
  <c r="E12" i="14"/>
  <c r="E13" i="14" s="1"/>
  <c r="D12" i="14"/>
  <c r="D13" i="14" s="1"/>
  <c r="C12" i="14"/>
  <c r="C13" i="14" s="1"/>
  <c r="C9" i="21" a="1"/>
  <c r="I9" i="21"/>
  <c r="I10" i="21"/>
  <c r="H9" i="21"/>
  <c r="H10" i="21"/>
  <c r="G9" i="21"/>
  <c r="G10" i="21"/>
  <c r="F9" i="21"/>
  <c r="F10" i="21" s="1"/>
  <c r="E9" i="21"/>
  <c r="E10" i="21"/>
  <c r="D9" i="21"/>
  <c r="D10" i="21"/>
  <c r="C9" i="21"/>
  <c r="C10" i="21"/>
  <c r="C9" i="22" a="1"/>
  <c r="I9" i="22"/>
  <c r="I10" i="22"/>
  <c r="H9" i="22"/>
  <c r="H10" i="22" s="1"/>
  <c r="G9" i="22"/>
  <c r="G10" i="22" s="1"/>
  <c r="F9" i="22"/>
  <c r="F10" i="22" s="1"/>
  <c r="E9" i="22"/>
  <c r="E10" i="22"/>
  <c r="D9" i="22"/>
  <c r="D10" i="22" s="1"/>
  <c r="C9" i="22"/>
  <c r="C10" i="22" s="1"/>
  <c r="C9" i="23" a="1"/>
  <c r="I9" i="23"/>
  <c r="I10" i="23" s="1"/>
  <c r="H9" i="23"/>
  <c r="H10" i="23"/>
  <c r="G9" i="23"/>
  <c r="G10" i="23"/>
  <c r="F9" i="23"/>
  <c r="F10" i="23"/>
  <c r="E9" i="23"/>
  <c r="E10" i="23" s="1"/>
  <c r="D9" i="23"/>
  <c r="D10" i="23"/>
  <c r="C9" i="23"/>
  <c r="C10" i="23"/>
  <c r="C9" i="24" a="1"/>
  <c r="I9" i="24"/>
  <c r="I10" i="24" s="1"/>
  <c r="H9" i="24"/>
  <c r="H10" i="24"/>
  <c r="G9" i="24"/>
  <c r="G10" i="24" s="1"/>
  <c r="F9" i="24"/>
  <c r="F10" i="24" s="1"/>
  <c r="E9" i="24"/>
  <c r="E10" i="24" s="1"/>
  <c r="D9" i="24"/>
  <c r="D10" i="24"/>
  <c r="C9" i="24"/>
  <c r="C10" i="24" s="1"/>
  <c r="C9" i="25" a="1"/>
  <c r="I9" i="25"/>
  <c r="I10" i="25"/>
  <c r="H9" i="25"/>
  <c r="H10" i="25" s="1"/>
  <c r="G9" i="25"/>
  <c r="G10" i="25"/>
  <c r="F9" i="25"/>
  <c r="F10" i="25"/>
  <c r="E9" i="25"/>
  <c r="E10" i="25"/>
  <c r="D9" i="25"/>
  <c r="D10" i="25" s="1"/>
  <c r="C9" i="25"/>
  <c r="C10" i="25"/>
  <c r="C9" i="26" a="1"/>
  <c r="I9" i="26"/>
  <c r="I10" i="26" s="1"/>
  <c r="H9" i="26"/>
  <c r="H10" i="26" s="1"/>
  <c r="G9" i="26"/>
  <c r="G10" i="26"/>
  <c r="F9" i="26"/>
  <c r="F10" i="26" s="1"/>
  <c r="E9" i="26"/>
  <c r="E10" i="26" s="1"/>
  <c r="D9" i="26"/>
  <c r="D10" i="26" s="1"/>
  <c r="C9" i="26"/>
  <c r="C10" i="26"/>
  <c r="C9" i="27" a="1"/>
  <c r="I9" i="27"/>
  <c r="I10" i="27"/>
  <c r="H9" i="27"/>
  <c r="H10" i="27"/>
  <c r="G9" i="27"/>
  <c r="G10" i="27" s="1"/>
  <c r="F9" i="27"/>
  <c r="F10" i="27"/>
  <c r="E9" i="27"/>
  <c r="E10" i="27"/>
  <c r="D9" i="27"/>
  <c r="D10" i="27"/>
  <c r="C9" i="27"/>
  <c r="C10" i="27" s="1"/>
  <c r="C9" i="28" a="1"/>
  <c r="I9" i="28"/>
  <c r="I10" i="28" s="1"/>
  <c r="H9" i="28"/>
  <c r="H10" i="28" s="1"/>
  <c r="G9" i="28"/>
  <c r="G10" i="28" s="1"/>
  <c r="F9" i="28"/>
  <c r="F10" i="28"/>
  <c r="E9" i="28"/>
  <c r="E10" i="28" s="1"/>
  <c r="D9" i="28"/>
  <c r="D10" i="28" s="1"/>
  <c r="C9" i="28"/>
  <c r="C10" i="28" s="1"/>
  <c r="C9" i="29" a="1"/>
  <c r="I9" i="29"/>
  <c r="I10" i="29"/>
  <c r="H9" i="29"/>
  <c r="H10" i="29"/>
  <c r="G9" i="29"/>
  <c r="G10" i="29"/>
  <c r="F9" i="29"/>
  <c r="F10" i="29" s="1"/>
  <c r="E9" i="29"/>
  <c r="E10" i="29"/>
  <c r="D9" i="29"/>
  <c r="D10" i="29"/>
  <c r="C9" i="29"/>
  <c r="C10" i="29"/>
  <c r="C9" i="30" a="1"/>
  <c r="I9" i="30"/>
  <c r="I10" i="30"/>
  <c r="H9" i="30"/>
  <c r="H10" i="30" s="1"/>
  <c r="G9" i="30"/>
  <c r="G10" i="30" s="1"/>
  <c r="F9" i="30"/>
  <c r="F10" i="30" s="1"/>
  <c r="E9" i="30"/>
  <c r="E10" i="30"/>
  <c r="D9" i="30"/>
  <c r="D10" i="30" s="1"/>
  <c r="C9" i="30"/>
  <c r="C10" i="30" s="1"/>
  <c r="C9" i="31" a="1"/>
  <c r="I9" i="31"/>
  <c r="I10" i="31" s="1"/>
  <c r="H9" i="31"/>
  <c r="H10" i="31"/>
  <c r="G9" i="31"/>
  <c r="G10" i="31"/>
  <c r="F9" i="31"/>
  <c r="F10" i="31"/>
  <c r="E9" i="31"/>
  <c r="E10" i="31" s="1"/>
  <c r="D9" i="31"/>
  <c r="D10" i="31"/>
  <c r="C9" i="31"/>
  <c r="C10" i="31"/>
  <c r="C9" i="14" a="1"/>
  <c r="I9" i="14"/>
  <c r="I10" i="14" s="1"/>
  <c r="H9" i="14"/>
  <c r="H10" i="14"/>
  <c r="G9" i="14"/>
  <c r="G10" i="14" s="1"/>
  <c r="F9" i="14"/>
  <c r="F10" i="14" s="1"/>
  <c r="E9" i="14"/>
  <c r="E10" i="14" s="1"/>
  <c r="D9" i="14"/>
  <c r="D10" i="14"/>
  <c r="C9" i="14"/>
  <c r="C10" i="14" s="1"/>
  <c r="C6" i="21" a="1"/>
  <c r="C6" i="21"/>
  <c r="C7" i="21"/>
  <c r="D6" i="21"/>
  <c r="D7" i="21"/>
  <c r="E6" i="21"/>
  <c r="E7" i="21"/>
  <c r="F6" i="21"/>
  <c r="F7" i="21"/>
  <c r="G6" i="21"/>
  <c r="G7" i="21"/>
  <c r="H6" i="21"/>
  <c r="H7" i="21"/>
  <c r="I6" i="21"/>
  <c r="I7" i="21"/>
  <c r="C6" i="22" a="1"/>
  <c r="C6" i="22"/>
  <c r="C7" i="22" s="1"/>
  <c r="D6" i="22"/>
  <c r="D7" i="22" s="1"/>
  <c r="E6" i="22"/>
  <c r="E7" i="22"/>
  <c r="F6" i="22"/>
  <c r="F7" i="22" s="1"/>
  <c r="G6" i="22"/>
  <c r="G7" i="22" s="1"/>
  <c r="H6" i="22"/>
  <c r="H7" i="22" s="1"/>
  <c r="I6" i="22"/>
  <c r="I7" i="22"/>
  <c r="C6" i="23" a="1"/>
  <c r="C6" i="23"/>
  <c r="C7" i="23"/>
  <c r="D6" i="23"/>
  <c r="D7" i="23"/>
  <c r="E6" i="23"/>
  <c r="E7" i="23" s="1"/>
  <c r="F6" i="23"/>
  <c r="F7" i="23"/>
  <c r="G6" i="23"/>
  <c r="G7" i="23"/>
  <c r="H6" i="23"/>
  <c r="H7" i="23"/>
  <c r="I6" i="23"/>
  <c r="I7" i="23" s="1"/>
  <c r="C6" i="24" a="1"/>
  <c r="C6" i="24"/>
  <c r="C7" i="24" s="1"/>
  <c r="D6" i="24"/>
  <c r="D7" i="24" s="1"/>
  <c r="E6" i="24"/>
  <c r="E7" i="24" s="1"/>
  <c r="F6" i="24"/>
  <c r="F7" i="24"/>
  <c r="G6" i="24"/>
  <c r="G7" i="24" s="1"/>
  <c r="H6" i="24"/>
  <c r="H7" i="24" s="1"/>
  <c r="I6" i="24"/>
  <c r="I7" i="24" s="1"/>
  <c r="C6" i="25" a="1"/>
  <c r="C6" i="25"/>
  <c r="C7" i="25"/>
  <c r="D6" i="25"/>
  <c r="D7" i="25"/>
  <c r="E6" i="25"/>
  <c r="E7" i="25"/>
  <c r="F6" i="25"/>
  <c r="F7" i="25" s="1"/>
  <c r="G6" i="25"/>
  <c r="G7" i="25"/>
  <c r="H6" i="25"/>
  <c r="H7" i="25"/>
  <c r="I6" i="25"/>
  <c r="I7" i="25"/>
  <c r="C6" i="26" a="1"/>
  <c r="C6" i="26"/>
  <c r="C7" i="26"/>
  <c r="D6" i="26"/>
  <c r="D7" i="26" s="1"/>
  <c r="E6" i="26"/>
  <c r="E7" i="26" s="1"/>
  <c r="F6" i="26"/>
  <c r="F7" i="26" s="1"/>
  <c r="G6" i="26"/>
  <c r="G7" i="26"/>
  <c r="H6" i="26"/>
  <c r="H7" i="26" s="1"/>
  <c r="I6" i="26"/>
  <c r="I7" i="26" s="1"/>
  <c r="C6" i="27" a="1"/>
  <c r="C6" i="27"/>
  <c r="C7" i="27" s="1"/>
  <c r="D6" i="27"/>
  <c r="D7" i="27"/>
  <c r="E6" i="27"/>
  <c r="E7" i="27"/>
  <c r="F6" i="27"/>
  <c r="F7" i="27"/>
  <c r="G6" i="27"/>
  <c r="G7" i="27" s="1"/>
  <c r="H6" i="27"/>
  <c r="H7" i="27"/>
  <c r="I6" i="27"/>
  <c r="I7" i="27"/>
  <c r="C6" i="28" a="1"/>
  <c r="C6" i="28"/>
  <c r="C7" i="28" s="1"/>
  <c r="D6" i="28"/>
  <c r="D7" i="28"/>
  <c r="E6" i="28"/>
  <c r="E7" i="28" s="1"/>
  <c r="F6" i="28"/>
  <c r="F7" i="28" s="1"/>
  <c r="G6" i="28"/>
  <c r="G7" i="28" s="1"/>
  <c r="H6" i="28"/>
  <c r="H7" i="28"/>
  <c r="I6" i="28"/>
  <c r="I7" i="28" s="1"/>
  <c r="C6" i="29" a="1"/>
  <c r="C6" i="29"/>
  <c r="C7" i="29"/>
  <c r="D6" i="29"/>
  <c r="D7" i="29" s="1"/>
  <c r="E6" i="29"/>
  <c r="E7" i="29"/>
  <c r="F6" i="29"/>
  <c r="F7" i="29"/>
  <c r="G6" i="29"/>
  <c r="G7" i="29"/>
  <c r="H6" i="29"/>
  <c r="H7" i="29" s="1"/>
  <c r="I6" i="29"/>
  <c r="I7" i="29"/>
  <c r="C6" i="30" a="1"/>
  <c r="C6" i="30"/>
  <c r="C7" i="30" s="1"/>
  <c r="D6" i="30"/>
  <c r="D7" i="30" s="1"/>
  <c r="E6" i="30"/>
  <c r="E7" i="30"/>
  <c r="F6" i="30"/>
  <c r="F7" i="30" s="1"/>
  <c r="G6" i="30"/>
  <c r="G7" i="30" s="1"/>
  <c r="H6" i="30"/>
  <c r="H7" i="30" s="1"/>
  <c r="I6" i="30"/>
  <c r="I7" i="30"/>
  <c r="C6" i="31" a="1"/>
  <c r="C6" i="31"/>
  <c r="C7" i="31"/>
  <c r="D6" i="31"/>
  <c r="D7" i="31"/>
  <c r="E6" i="31"/>
  <c r="E7" i="31" s="1"/>
  <c r="F6" i="31"/>
  <c r="F7" i="31"/>
  <c r="G6" i="31"/>
  <c r="G7" i="31"/>
  <c r="H6" i="31"/>
  <c r="H7" i="31"/>
  <c r="I6" i="31"/>
  <c r="I7" i="31" s="1"/>
  <c r="C6" i="14" a="1"/>
  <c r="C6" i="14"/>
  <c r="C7" i="14"/>
  <c r="D6" i="14"/>
  <c r="D7" i="14"/>
  <c r="E6" i="14"/>
  <c r="E7" i="14"/>
  <c r="F6" i="14"/>
  <c r="F7" i="14"/>
  <c r="G6" i="14"/>
  <c r="G7" i="14"/>
  <c r="H6" i="14"/>
  <c r="H7" i="14"/>
  <c r="I6" i="14"/>
  <c r="I7" i="14"/>
  <c r="B2" i="23"/>
  <c r="B2" i="24"/>
  <c r="B2" i="25"/>
  <c r="B2" i="26"/>
  <c r="B2" i="27"/>
  <c r="B2" i="28"/>
  <c r="B2" i="29"/>
  <c r="B2" i="30"/>
  <c r="B2" i="31"/>
  <c r="B2" i="22"/>
  <c r="B2" i="21"/>
  <c r="C3" i="31" a="1"/>
  <c r="I3" i="31"/>
  <c r="I4" i="31"/>
  <c r="C3" i="30" a="1"/>
  <c r="I3" i="30"/>
  <c r="I4" i="30"/>
  <c r="C3" i="29" a="1"/>
  <c r="I3" i="29"/>
  <c r="I4" i="29"/>
  <c r="C3" i="28" a="1"/>
  <c r="H3" i="28"/>
  <c r="H4" i="28"/>
  <c r="C3" i="27" a="1"/>
  <c r="I3" i="27"/>
  <c r="I4" i="27"/>
  <c r="C3" i="26" a="1"/>
  <c r="H3" i="26"/>
  <c r="H4" i="26"/>
  <c r="C3" i="25" a="1"/>
  <c r="I3" i="25"/>
  <c r="I4" i="25"/>
  <c r="C3" i="24" a="1"/>
  <c r="I3" i="24"/>
  <c r="I4" i="24"/>
  <c r="C3" i="23" a="1"/>
  <c r="H3" i="23"/>
  <c r="H4" i="23"/>
  <c r="C3" i="22" a="1"/>
  <c r="H3" i="22"/>
  <c r="H4" i="22"/>
  <c r="D3" i="31"/>
  <c r="D4" i="31"/>
  <c r="F3" i="31"/>
  <c r="F4" i="31"/>
  <c r="H3" i="31"/>
  <c r="H4" i="31"/>
  <c r="C3" i="31"/>
  <c r="C4" i="31"/>
  <c r="E3" i="31"/>
  <c r="E4" i="31"/>
  <c r="G3" i="31"/>
  <c r="G4" i="31"/>
  <c r="D3" i="30"/>
  <c r="D4" i="30"/>
  <c r="F3" i="30"/>
  <c r="F4" i="30"/>
  <c r="H3" i="30"/>
  <c r="H4" i="30"/>
  <c r="C3" i="30"/>
  <c r="C4" i="30"/>
  <c r="E3" i="30"/>
  <c r="E4" i="30"/>
  <c r="G3" i="30"/>
  <c r="G4" i="30"/>
  <c r="D3" i="29"/>
  <c r="D4" i="29"/>
  <c r="F3" i="29"/>
  <c r="F4" i="29"/>
  <c r="H3" i="29"/>
  <c r="H4" i="29"/>
  <c r="C3" i="29"/>
  <c r="C4" i="29"/>
  <c r="E3" i="29"/>
  <c r="E4" i="29"/>
  <c r="G3" i="29"/>
  <c r="G4" i="29"/>
  <c r="C3" i="28"/>
  <c r="C4" i="28"/>
  <c r="G3" i="28"/>
  <c r="G4" i="28"/>
  <c r="E3" i="28"/>
  <c r="E4" i="28"/>
  <c r="I3" i="28"/>
  <c r="I4" i="28"/>
  <c r="D3" i="28"/>
  <c r="D4" i="28"/>
  <c r="F3" i="28"/>
  <c r="F4" i="28"/>
  <c r="D3" i="27"/>
  <c r="D4" i="27"/>
  <c r="F3" i="27"/>
  <c r="F4" i="27"/>
  <c r="H3" i="27"/>
  <c r="H4" i="27"/>
  <c r="C3" i="27"/>
  <c r="C4" i="27"/>
  <c r="E3" i="27"/>
  <c r="E4" i="27"/>
  <c r="G3" i="27"/>
  <c r="G4" i="27"/>
  <c r="C3" i="26"/>
  <c r="C4" i="26"/>
  <c r="E3" i="26"/>
  <c r="E4" i="26"/>
  <c r="G3" i="26"/>
  <c r="G4" i="26"/>
  <c r="I3" i="26"/>
  <c r="I4" i="26"/>
  <c r="D3" i="26"/>
  <c r="D4" i="26"/>
  <c r="F3" i="26"/>
  <c r="F4" i="26"/>
  <c r="D3" i="25"/>
  <c r="D4" i="25"/>
  <c r="F3" i="25"/>
  <c r="F4" i="25"/>
  <c r="H3" i="25"/>
  <c r="H4" i="25"/>
  <c r="C3" i="25"/>
  <c r="C4" i="25"/>
  <c r="E3" i="25"/>
  <c r="E4" i="25"/>
  <c r="G3" i="25"/>
  <c r="G4" i="25"/>
  <c r="D3" i="24"/>
  <c r="D4" i="24"/>
  <c r="F3" i="24"/>
  <c r="F4" i="24"/>
  <c r="H3" i="24"/>
  <c r="H4" i="24"/>
  <c r="C3" i="24"/>
  <c r="C4" i="24"/>
  <c r="E3" i="24"/>
  <c r="E4" i="24"/>
  <c r="G3" i="24"/>
  <c r="G4" i="24"/>
  <c r="C3" i="23"/>
  <c r="C4" i="23"/>
  <c r="E3" i="23"/>
  <c r="E4" i="23"/>
  <c r="G3" i="23"/>
  <c r="G4" i="23"/>
  <c r="I3" i="23"/>
  <c r="I4" i="23"/>
  <c r="D3" i="23"/>
  <c r="D4" i="23"/>
  <c r="F3" i="23"/>
  <c r="F4" i="23"/>
  <c r="C3" i="22"/>
  <c r="C4" i="22"/>
  <c r="E3" i="22"/>
  <c r="E4" i="22"/>
  <c r="G3" i="22"/>
  <c r="G4" i="22"/>
  <c r="I3" i="22"/>
  <c r="I4" i="22"/>
  <c r="D3" i="22"/>
  <c r="D4" i="22"/>
  <c r="F3" i="22"/>
  <c r="F4" i="22"/>
  <c r="A1" i="21"/>
  <c r="A1" i="23"/>
  <c r="A1" i="26"/>
  <c r="A1" i="29"/>
  <c r="A1" i="22"/>
  <c r="A1" i="24"/>
  <c r="A1" i="25"/>
  <c r="A1" i="31"/>
  <c r="H1" i="14"/>
  <c r="A1" i="14"/>
  <c r="H1" i="31"/>
  <c r="H1" i="23"/>
  <c r="H1" i="28"/>
  <c r="H1" i="21"/>
  <c r="H1" i="30"/>
  <c r="H1" i="27"/>
  <c r="H1" i="22"/>
  <c r="F1" i="14"/>
  <c r="H1" i="25"/>
  <c r="H1" i="24"/>
  <c r="D1" i="14"/>
  <c r="I1" i="14"/>
  <c r="H1" i="29"/>
  <c r="H1" i="26"/>
  <c r="E1" i="14"/>
  <c r="I1" i="23"/>
  <c r="D1" i="26"/>
  <c r="G1" i="31"/>
  <c r="E1" i="22"/>
  <c r="F1" i="31"/>
  <c r="F1" i="25"/>
  <c r="E1" i="27"/>
  <c r="E1" i="25"/>
  <c r="F1" i="29"/>
  <c r="F1" i="22"/>
  <c r="D1" i="27"/>
  <c r="D1" i="30"/>
  <c r="G1" i="26"/>
  <c r="D1" i="25"/>
  <c r="G1" i="29"/>
  <c r="D1" i="21"/>
  <c r="G1" i="21"/>
  <c r="G1" i="30"/>
  <c r="G1" i="28"/>
  <c r="F1" i="27"/>
  <c r="G1" i="23"/>
  <c r="E1" i="30"/>
  <c r="D1" i="29"/>
  <c r="I1" i="24"/>
  <c r="E1" i="31"/>
  <c r="I1" i="25"/>
  <c r="E1" i="24"/>
  <c r="I1" i="28"/>
  <c r="E1" i="21"/>
  <c r="D1" i="31"/>
  <c r="E1" i="26"/>
  <c r="I1" i="27"/>
  <c r="I1" i="30"/>
  <c r="F1" i="28"/>
  <c r="G1" i="27"/>
  <c r="G1" i="24"/>
  <c r="D1" i="24"/>
  <c r="E1" i="28"/>
  <c r="I1" i="21"/>
  <c r="I1" i="26"/>
  <c r="F1" i="21"/>
  <c r="D1" i="22"/>
  <c r="D1" i="28"/>
  <c r="I1" i="29"/>
  <c r="F1" i="23"/>
  <c r="F1" i="26"/>
  <c r="E1" i="29"/>
  <c r="I1" i="22"/>
  <c r="F1" i="24"/>
  <c r="F1" i="30"/>
  <c r="G1" i="22"/>
  <c r="D1" i="23"/>
  <c r="I1" i="31"/>
  <c r="E1" i="23"/>
  <c r="G1" i="25"/>
  <c r="A1" i="30" l="1"/>
  <c r="A1" i="28"/>
  <c r="A1" i="27"/>
</calcChain>
</file>

<file path=xl/sharedStrings.xml><?xml version="1.0" encoding="utf-8"?>
<sst xmlns="http://schemas.openxmlformats.org/spreadsheetml/2006/main" count="38" uniqueCount="4">
  <si>
    <t>SUN</t>
  </si>
  <si>
    <t xml:space="preserve"> </t>
  </si>
  <si>
    <t>TIP: To change the week start from Sun to Mon, click cell C1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</si>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</sst>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dd"/>
  </numFmts>
  <fonts count="14" x14ac:knownFonts="1">
    <font>
      <sz val="10"/>
      <color theme="4" tint="-0.24994659260841701"/>
      <name val="Arial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0"/>
      <color indexed="63"/>
      <name val="Arial"/>
      <family val="2"/>
      <scheme val="minor"/>
    </font>
    <font>
      <b/>
      <sz val="34"/>
      <color theme="4"/>
      <name val="Arial"/>
      <family val="2"/>
      <scheme val="major"/>
    </font>
    <font>
      <b/>
      <sz val="12"/>
      <color theme="4"/>
      <name val="Arial"/>
      <family val="2"/>
      <scheme val="minor"/>
    </font>
    <font>
      <b/>
      <sz val="13"/>
      <color theme="4"/>
      <name val="Arial"/>
      <family val="2"/>
      <scheme val="minor"/>
    </font>
    <font>
      <sz val="8"/>
      <color theme="4"/>
      <name val="Arial"/>
      <family val="2"/>
      <scheme val="minor"/>
    </font>
    <font>
      <b/>
      <sz val="8"/>
      <color theme="0" tint="-0.34998626667073579"/>
      <name val="Arial"/>
      <family val="2"/>
      <scheme val="minor"/>
    </font>
    <font>
      <b/>
      <sz val="26"/>
      <color theme="0" tint="-0.14996795556505021"/>
      <name val="Arial"/>
      <family val="2"/>
      <scheme val="minor"/>
    </font>
    <font>
      <sz val="8"/>
      <color theme="4" tint="-0.24994659260841701"/>
      <name val="Arial"/>
      <family val="2"/>
      <scheme val="minor"/>
    </font>
    <font>
      <b/>
      <sz val="26"/>
      <color theme="0" tint="-0.14996795556505021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/>
      <diagonal/>
    </border>
  </borders>
  <cellStyleXfs count="10">
    <xf numFmtId="0" fontId="0" fillId="0" borderId="0">
      <alignment horizontal="left" vertical="center" indent="1"/>
    </xf>
    <xf numFmtId="0" fontId="5" fillId="2" borderId="0" applyNumberFormat="0" applyBorder="0" applyAlignment="0" applyProtection="0"/>
    <xf numFmtId="0" fontId="11" fillId="0" borderId="0" applyProtection="0">
      <alignment horizontal="left" vertical="center" indent="1"/>
    </xf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6" fillId="0" borderId="0" applyProtection="0">
      <alignment horizontal="left" indent="1"/>
    </xf>
    <xf numFmtId="0" fontId="7" fillId="0" borderId="0" applyNumberFormat="0" applyFill="0" applyBorder="0" applyProtection="0">
      <alignment horizontal="right"/>
    </xf>
    <xf numFmtId="0" fontId="8" fillId="0" borderId="0" applyNumberFormat="0" applyFill="0" applyBorder="0" applyProtection="0">
      <alignment horizontal="right"/>
    </xf>
    <xf numFmtId="0" fontId="9" fillId="0" borderId="0" applyNumberFormat="0" applyFill="0" applyBorder="0" applyProtection="0">
      <alignment horizontal="right"/>
    </xf>
    <xf numFmtId="0" fontId="10" fillId="0" borderId="0">
      <alignment horizontal="left" indent="1"/>
    </xf>
  </cellStyleXfs>
  <cellXfs count="40">
    <xf numFmtId="0" fontId="0" fillId="0" borderId="0" xfId="0">
      <alignment horizontal="left" vertical="center" indent="1"/>
    </xf>
    <xf numFmtId="0" fontId="2" fillId="0" borderId="0" xfId="0" applyFont="1">
      <alignment horizontal="left" vertical="center" indent="1"/>
    </xf>
    <xf numFmtId="0" fontId="7" fillId="0" borderId="0" xfId="6" applyFill="1" applyBorder="1">
      <alignment horizontal="right"/>
    </xf>
    <xf numFmtId="165" fontId="8" fillId="5" borderId="0" xfId="7" applyNumberFormat="1" applyFill="1" applyBorder="1">
      <alignment horizontal="right"/>
    </xf>
    <xf numFmtId="165" fontId="8" fillId="0" borderId="0" xfId="7" applyNumberFormat="1" applyFill="1" applyBorder="1">
      <alignment horizontal="right"/>
    </xf>
    <xf numFmtId="0" fontId="9" fillId="5" borderId="0" xfId="8" applyNumberFormat="1" applyFill="1" applyBorder="1">
      <alignment horizontal="right"/>
    </xf>
    <xf numFmtId="0" fontId="9" fillId="0" borderId="0" xfId="8" applyNumberFormat="1" applyFill="1" applyBorder="1">
      <alignment horizontal="right"/>
    </xf>
    <xf numFmtId="0" fontId="9" fillId="5" borderId="4" xfId="8" applyNumberFormat="1" applyFill="1" applyBorder="1">
      <alignment horizontal="right"/>
    </xf>
    <xf numFmtId="0" fontId="9" fillId="0" borderId="4" xfId="8" applyNumberFormat="1" applyFill="1" applyBorder="1">
      <alignment horizontal="right"/>
    </xf>
    <xf numFmtId="0" fontId="9" fillId="0" borderId="3" xfId="8" applyNumberFormat="1" applyFill="1" applyBorder="1">
      <alignment horizontal="right"/>
    </xf>
    <xf numFmtId="164" fontId="10" fillId="0" borderId="5" xfId="3" applyNumberFormat="1" applyFont="1" applyFill="1" applyBorder="1" applyAlignment="1">
      <alignment horizontal="left" wrapText="1" indent="1"/>
    </xf>
    <xf numFmtId="0" fontId="11" fillId="0" borderId="0" xfId="2" applyFill="1" applyAlignment="1">
      <alignment vertical="top"/>
    </xf>
    <xf numFmtId="0" fontId="0" fillId="0" borderId="0" xfId="0" applyBorder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6" fillId="0" borderId="0" xfId="5" applyAlignment="1">
      <alignment horizontal="left" vertical="center" inden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0" fillId="0" borderId="0" xfId="9">
      <alignment horizontal="left" indent="1"/>
    </xf>
    <xf numFmtId="0" fontId="6" fillId="0" borderId="0" xfId="5">
      <alignment horizontal="left" indent="1"/>
    </xf>
    <xf numFmtId="0" fontId="6" fillId="0" borderId="0" xfId="5" applyAlignment="1">
      <alignment horizontal="left" indent="1"/>
    </xf>
    <xf numFmtId="0" fontId="0" fillId="5" borderId="0" xfId="0" applyFill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5" borderId="0" xfId="0" applyFill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0" xfId="0">
      <alignment horizontal="left" vertical="center" indent="1"/>
    </xf>
    <xf numFmtId="0" fontId="13" fillId="0" borderId="0" xfId="2" applyFont="1" applyAlignment="1">
      <alignment horizontal="left" vertical="top"/>
    </xf>
    <xf numFmtId="0" fontId="11" fillId="0" borderId="0" xfId="2" applyAlignment="1">
      <alignment horizontal="left" vertical="top"/>
    </xf>
    <xf numFmtId="0" fontId="0" fillId="0" borderId="0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0" fillId="5" borderId="3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5" borderId="0" xfId="0" applyFill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</cellXfs>
  <cellStyles count="10">
    <cellStyle name="40% - Accent1" xfId="1" builtinId="31" customBuiltin="1"/>
    <cellStyle name="Accent1" xfId="3" builtinId="29" customBuiltin="1"/>
    <cellStyle name="Accent5" xfId="4" builtinId="45" customBuiltin="1"/>
    <cellStyle name="Heading 1" xfId="2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Normal" xfId="0" builtinId="0" customBuiltin="1"/>
    <cellStyle name="Note" xfId="9" builtinId="10" customBuiltin="1"/>
    <cellStyle name="Title" xfId="5" builtinId="15" customBuiltin="1"/>
  </cellStyles>
  <dxfs count="48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Julian Calendar">
      <a:dk1>
        <a:sysClr val="windowText" lastClr="000000"/>
      </a:dk1>
      <a:lt1>
        <a:sysClr val="window" lastClr="FFFFFF"/>
      </a:lt1>
      <a:dk2>
        <a:srgbClr val="404040"/>
      </a:dk2>
      <a:lt2>
        <a:srgbClr val="F2F2F2"/>
      </a:lt2>
      <a:accent1>
        <a:srgbClr val="47BABA"/>
      </a:accent1>
      <a:accent2>
        <a:srgbClr val="E88D26"/>
      </a:accent2>
      <a:accent3>
        <a:srgbClr val="41B362"/>
      </a:accent3>
      <a:accent4>
        <a:srgbClr val="E65B61"/>
      </a:accent4>
      <a:accent5>
        <a:srgbClr val="7B7AB4"/>
      </a:accent5>
      <a:accent6>
        <a:srgbClr val="F0B11E"/>
      </a:accent6>
      <a:hlink>
        <a:srgbClr val="47BABA"/>
      </a:hlink>
      <a:folHlink>
        <a:srgbClr val="7B7AB4"/>
      </a:folHlink>
    </a:clrScheme>
    <a:fontScheme name="Julian Calendar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A1:J20"/>
  <sheetViews>
    <sheetView showGridLines="0" tabSelected="1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9" t="str">
        <f>UPPER(TEXT(C9,"mmm"))</f>
        <v>JAN</v>
      </c>
      <c r="B1" s="14"/>
      <c r="C1" s="2" t="s">
        <v>0</v>
      </c>
      <c r="D1" s="2" t="str">
        <f t="shared" ref="D1:I1" si="0">UPPER(TEXT(D3,"aaa"))</f>
        <v>MON</v>
      </c>
      <c r="E1" s="2" t="str">
        <f t="shared" si="0"/>
        <v>TUE</v>
      </c>
      <c r="F1" s="2" t="str">
        <f t="shared" si="0"/>
        <v>WED</v>
      </c>
      <c r="G1" s="2" t="str">
        <f t="shared" si="0"/>
        <v>THU</v>
      </c>
      <c r="H1" s="2" t="str">
        <f t="shared" si="0"/>
        <v>FRI</v>
      </c>
      <c r="I1" s="2" t="str">
        <f t="shared" si="0"/>
        <v>SAT</v>
      </c>
      <c r="J1" s="1" t="s">
        <v>1</v>
      </c>
    </row>
    <row r="2" spans="1:10" ht="56.25" customHeight="1" x14ac:dyDescent="0.25">
      <c r="A2" s="27"/>
      <c r="B2" s="28">
        <v>2015</v>
      </c>
      <c r="C2" s="20"/>
      <c r="D2" s="15"/>
      <c r="E2" s="20"/>
      <c r="F2" s="15"/>
      <c r="G2" s="20"/>
      <c r="H2" s="15"/>
      <c r="I2" s="20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DaysAndWeeks+DATE(CalendarYear,1,1)-WEEKDAY(DATE(CalendarYear,1,1),(WeekStart="MON")+1)+1</f>
        <v>42001</v>
      </c>
      <c r="D3" s="4">
        <v>42002</v>
      </c>
      <c r="E3" s="3">
        <v>42003</v>
      </c>
      <c r="F3" s="4">
        <v>42004</v>
      </c>
      <c r="G3" s="3">
        <v>42005</v>
      </c>
      <c r="H3" s="4">
        <v>42006</v>
      </c>
      <c r="I3" s="3">
        <v>42007</v>
      </c>
      <c r="J3" s="27"/>
    </row>
    <row r="4" spans="1:10" ht="12.75" customHeight="1" x14ac:dyDescent="0.2">
      <c r="A4" s="27"/>
      <c r="B4" s="11"/>
      <c r="C4" s="7" t="str">
        <f t="shared" ref="C4:I4" si="1">IF(DAY(CalendarDay)=1,CONCATENATE("Week ",WEEKNUM(CalendarDay,IF(C$1="SUN",1,2)),"/ Day ",CalendarDay-DATE(YEAR(CalendarDay),1,0)),CONCATENATE("Day ",CalendarDay-DATE(YEAR(CalendarDay),1,0)))</f>
        <v>Day 362</v>
      </c>
      <c r="D4" s="8" t="str">
        <f t="shared" si="1"/>
        <v>Day 363</v>
      </c>
      <c r="E4" s="7" t="str">
        <f t="shared" si="1"/>
        <v>Day 364</v>
      </c>
      <c r="F4" s="8" t="str">
        <f t="shared" si="1"/>
        <v>Day 365</v>
      </c>
      <c r="G4" s="7" t="str">
        <f t="shared" si="1"/>
        <v>Week 1/ Day 1</v>
      </c>
      <c r="H4" s="8" t="str">
        <f t="shared" si="1"/>
        <v>Day 2</v>
      </c>
      <c r="I4" s="7" t="str">
        <f t="shared" si="1"/>
        <v>Day 3</v>
      </c>
      <c r="J4" s="27"/>
    </row>
    <row r="5" spans="1:10" ht="56.25" customHeight="1" x14ac:dyDescent="0.25">
      <c r="A5" s="27"/>
      <c r="B5" s="13" t="s">
        <v>2</v>
      </c>
      <c r="C5" s="21"/>
      <c r="D5" s="22"/>
      <c r="E5" s="21"/>
      <c r="F5" s="22"/>
      <c r="G5" s="21"/>
      <c r="H5" s="22"/>
      <c r="I5" s="21"/>
      <c r="J5" s="27"/>
    </row>
    <row r="6" spans="1:10" ht="16.5" customHeight="1" x14ac:dyDescent="0.3">
      <c r="A6" s="27"/>
      <c r="B6" s="27"/>
      <c r="C6" s="3">
        <f t="array" ref="C6:I6">DaysAndWeeks+DATE(CalendarYear,1,1)-WEEKDAY(DATE(CalendarYear,1,1),(WeekStart="MON")+1)+8</f>
        <v>42008</v>
      </c>
      <c r="D6" s="4">
        <v>42009</v>
      </c>
      <c r="E6" s="3">
        <v>42010</v>
      </c>
      <c r="F6" s="4">
        <v>42011</v>
      </c>
      <c r="G6" s="3">
        <v>42012</v>
      </c>
      <c r="H6" s="4">
        <v>42013</v>
      </c>
      <c r="I6" s="3">
        <v>42014</v>
      </c>
      <c r="J6" s="27"/>
    </row>
    <row r="7" spans="1:10" ht="12.75" customHeight="1" x14ac:dyDescent="0.2">
      <c r="A7" s="27"/>
      <c r="B7" s="27"/>
      <c r="C7" s="7" t="str">
        <f t="shared" ref="C7:I7" si="2">IF(COLUMN(A$1)=1,CONCATENATE("Week ",WEEKNUM(CalendarDay,IF(C$1="SUN",1,2)),"/"),"")&amp;CONCATENATE("Day ",CalendarDay-DATE(YEAR(CalendarDay),1,0))</f>
        <v>Week 2/Day 4</v>
      </c>
      <c r="D7" s="8" t="str">
        <f t="shared" si="2"/>
        <v>Day 5</v>
      </c>
      <c r="E7" s="7" t="str">
        <f t="shared" si="2"/>
        <v>Day 6</v>
      </c>
      <c r="F7" s="8" t="str">
        <f t="shared" si="2"/>
        <v>Day 7</v>
      </c>
      <c r="G7" s="7" t="str">
        <f t="shared" si="2"/>
        <v>Day 8</v>
      </c>
      <c r="H7" s="8" t="str">
        <f t="shared" si="2"/>
        <v>Day 9</v>
      </c>
      <c r="I7" s="7" t="str">
        <f t="shared" si="2"/>
        <v>Day 10</v>
      </c>
      <c r="J7" s="27"/>
    </row>
    <row r="8" spans="1:10" ht="56.25" customHeight="1" x14ac:dyDescent="0.25">
      <c r="A8" s="27"/>
      <c r="B8" s="27"/>
      <c r="C8" s="21"/>
      <c r="D8" s="22"/>
      <c r="E8" s="21"/>
      <c r="F8" s="22"/>
      <c r="G8" s="21"/>
      <c r="H8" s="22"/>
      <c r="I8" s="21"/>
      <c r="J8" s="27"/>
    </row>
    <row r="9" spans="1:10" ht="16.5" customHeight="1" x14ac:dyDescent="0.3">
      <c r="A9" s="27"/>
      <c r="B9" s="27"/>
      <c r="C9" s="3">
        <f t="array" ref="C9:I9">DaysAndWeeks+DATE(CalendarYear,1,1)-WEEKDAY(DATE(CalendarYear,1,1),(WeekStart="MON")+1)+15</f>
        <v>42015</v>
      </c>
      <c r="D9" s="4">
        <v>42016</v>
      </c>
      <c r="E9" s="3">
        <v>42017</v>
      </c>
      <c r="F9" s="4">
        <v>42018</v>
      </c>
      <c r="G9" s="3">
        <v>42019</v>
      </c>
      <c r="H9" s="4">
        <v>42020</v>
      </c>
      <c r="I9" s="3">
        <v>42021</v>
      </c>
      <c r="J9" s="27"/>
    </row>
    <row r="10" spans="1:10" ht="12.75" customHeight="1" x14ac:dyDescent="0.2">
      <c r="A10" s="27"/>
      <c r="B10" s="27"/>
      <c r="C10" s="7" t="str">
        <f t="shared" ref="C10:I10" si="3">IF(COLUMN(A$1)=1,CONCATENATE("Week ",WEEKNUM(CalendarDay,IF(C$1="SUN",1,2)),"/"),"")&amp;CONCATENATE("Day ",CalendarDay-DATE(YEAR(CalendarDay),1,0))</f>
        <v>Week 3/Day 11</v>
      </c>
      <c r="D10" s="8" t="str">
        <f t="shared" si="3"/>
        <v>Day 12</v>
      </c>
      <c r="E10" s="7" t="str">
        <f t="shared" si="3"/>
        <v>Day 13</v>
      </c>
      <c r="F10" s="8" t="str">
        <f t="shared" si="3"/>
        <v>Day 14</v>
      </c>
      <c r="G10" s="7" t="str">
        <f t="shared" si="3"/>
        <v>Day 15</v>
      </c>
      <c r="H10" s="8" t="str">
        <f t="shared" si="3"/>
        <v>Day 16</v>
      </c>
      <c r="I10" s="7" t="str">
        <f t="shared" si="3"/>
        <v>Day 17</v>
      </c>
      <c r="J10" s="27"/>
    </row>
    <row r="11" spans="1:10" ht="56.25" customHeight="1" x14ac:dyDescent="0.25">
      <c r="A11" s="27"/>
      <c r="B11" s="27"/>
      <c r="C11" s="21"/>
      <c r="D11" s="22"/>
      <c r="E11" s="21"/>
      <c r="F11" s="22"/>
      <c r="G11" s="21"/>
      <c r="H11" s="22"/>
      <c r="I11" s="21"/>
      <c r="J11" s="27"/>
    </row>
    <row r="12" spans="1:10" ht="16.5" customHeight="1" x14ac:dyDescent="0.3">
      <c r="A12" s="27"/>
      <c r="B12" s="27"/>
      <c r="C12" s="3">
        <f t="array" ref="C12:I12">DaysAndWeeks+DATE(CalendarYear,1,1)-WEEKDAY(DATE(CalendarYear,1,1),(WeekStart="MON")+1)+22</f>
        <v>42022</v>
      </c>
      <c r="D12" s="4">
        <v>42023</v>
      </c>
      <c r="E12" s="3">
        <v>42024</v>
      </c>
      <c r="F12" s="4">
        <v>42025</v>
      </c>
      <c r="G12" s="3">
        <v>42026</v>
      </c>
      <c r="H12" s="4">
        <v>42027</v>
      </c>
      <c r="I12" s="3">
        <v>42028</v>
      </c>
      <c r="J12" s="27"/>
    </row>
    <row r="13" spans="1:10" ht="12.75" customHeight="1" x14ac:dyDescent="0.2">
      <c r="A13" s="27"/>
      <c r="B13" s="27"/>
      <c r="C13" s="7" t="str">
        <f t="shared" ref="C13:I13" si="4">IF(COLUMN(A$1)=1,CONCATENATE("Week ",WEEKNUM(CalendarDay,IF(C$1="SUN",1,2)),"/"),"")&amp;CONCATENATE("Day ",CalendarDay-DATE(YEAR(CalendarDay),1,0))</f>
        <v>Week 4/Day 18</v>
      </c>
      <c r="D13" s="8" t="str">
        <f t="shared" si="4"/>
        <v>Day 19</v>
      </c>
      <c r="E13" s="7" t="str">
        <f t="shared" si="4"/>
        <v>Day 20</v>
      </c>
      <c r="F13" s="8" t="str">
        <f t="shared" si="4"/>
        <v>Day 21</v>
      </c>
      <c r="G13" s="7" t="str">
        <f t="shared" si="4"/>
        <v>Day 22</v>
      </c>
      <c r="H13" s="8" t="str">
        <f t="shared" si="4"/>
        <v>Day 23</v>
      </c>
      <c r="I13" s="7" t="str">
        <f t="shared" si="4"/>
        <v>Day 24</v>
      </c>
      <c r="J13" s="27"/>
    </row>
    <row r="14" spans="1:10" ht="56.25" customHeight="1" x14ac:dyDescent="0.25">
      <c r="A14" s="27"/>
      <c r="B14" s="27"/>
      <c r="C14" s="21"/>
      <c r="D14" s="22"/>
      <c r="E14" s="21"/>
      <c r="F14" s="22"/>
      <c r="G14" s="21"/>
      <c r="H14" s="22"/>
      <c r="I14" s="21"/>
      <c r="J14" s="27"/>
    </row>
    <row r="15" spans="1:10" ht="16.5" customHeight="1" x14ac:dyDescent="0.3">
      <c r="A15" s="27"/>
      <c r="B15" s="27"/>
      <c r="C15" s="3">
        <f t="array" ref="C15:I15">DaysAndWeeks+DATE(CalendarYear,1,1)-WEEKDAY(DATE(CalendarYear,1,1),(WeekStart="MON")+1)+29</f>
        <v>42029</v>
      </c>
      <c r="D15" s="4">
        <v>42030</v>
      </c>
      <c r="E15" s="3">
        <v>42031</v>
      </c>
      <c r="F15" s="4">
        <v>42032</v>
      </c>
      <c r="G15" s="3">
        <v>42033</v>
      </c>
      <c r="H15" s="4">
        <v>42034</v>
      </c>
      <c r="I15" s="3">
        <v>42035</v>
      </c>
      <c r="J15" s="27"/>
    </row>
    <row r="16" spans="1:10" ht="12.75" customHeight="1" x14ac:dyDescent="0.2">
      <c r="A16" s="27"/>
      <c r="B16" s="27"/>
      <c r="C16" s="7" t="str">
        <f t="shared" ref="C16:I16" si="5">IF(COLUMN(A$1)=1,CONCATENATE("Week ",WEEKNUM(CalendarDay,IF(C$1="SUN",1,2)),"/"),"")&amp;CONCATENATE("Day ",CalendarDay-DATE(YEAR(CalendarDay),1,0))</f>
        <v>Week 5/Day 25</v>
      </c>
      <c r="D16" s="8" t="str">
        <f t="shared" si="5"/>
        <v>Day 26</v>
      </c>
      <c r="E16" s="7" t="str">
        <f t="shared" si="5"/>
        <v>Day 27</v>
      </c>
      <c r="F16" s="8" t="str">
        <f t="shared" si="5"/>
        <v>Day 28</v>
      </c>
      <c r="G16" s="7" t="str">
        <f t="shared" si="5"/>
        <v>Day 29</v>
      </c>
      <c r="H16" s="8" t="str">
        <f t="shared" si="5"/>
        <v>Day 30</v>
      </c>
      <c r="I16" s="7" t="str">
        <f t="shared" si="5"/>
        <v>Day 31</v>
      </c>
      <c r="J16" s="27"/>
    </row>
    <row r="17" spans="3:10" ht="12.75" customHeight="1" x14ac:dyDescent="0.2">
      <c r="C17" s="32"/>
      <c r="D17" s="34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3"/>
      <c r="D18" s="35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DaysAndWeeks+DATE(CalendarYear,1,1)-WEEKDAY(DATE(CalendarYear,1,1),(WeekStart="MON")+1)+36</f>
        <v>42036</v>
      </c>
      <c r="D19" s="4">
        <v>42037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6/Day 32</v>
      </c>
      <c r="D20" s="6" t="str">
        <f>IF(COLUMN(B$1)=1,CONCATENATE("Week ",WEEKNUM(CalendarDay,IF(D$1="SUN",1,2)),"/"),"")&amp;CONCATENATE("Day ",CalendarDay-DATE(YEAR(CalendarDay),1,0))</f>
        <v>Day 33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phoneticPr fontId="1" type="noConversion"/>
  <conditionalFormatting sqref="C15:I15 C19:D19">
    <cfRule type="expression" dxfId="47" priority="5">
      <formula>AND(DAY(C15)&gt;=1,DAY(C15)&lt;=15)</formula>
    </cfRule>
  </conditionalFormatting>
  <conditionalFormatting sqref="C3:H3">
    <cfRule type="expression" dxfId="46" priority="4">
      <formula>DAY(C3)&gt;8</formula>
    </cfRule>
  </conditionalFormatting>
  <conditionalFormatting sqref="C16:I16 C20:D20 C17:D17 F17:I17">
    <cfRule type="expression" dxfId="45" priority="7">
      <formula>AND(DAY(C15)&gt;=1,DAY(C15)&lt;=15)</formula>
    </cfRule>
  </conditionalFormatting>
  <conditionalFormatting sqref="C4:H4">
    <cfRule type="expression" dxfId="44" priority="1">
      <formula>DAY(C3)&gt;8</formula>
    </cfRule>
  </conditionalFormatting>
  <dataValidations count="1">
    <dataValidation type="list" allowBlank="1" showInputMessage="1" showErrorMessage="1" sqref="C1">
      <formula1>"SUN,MON"</formula1>
    </dataValidation>
  </dataValidations>
  <printOptions horizontalCentered="1" verticalCentered="1"/>
  <pageMargins left="0.25" right="0.25" top="0.75" bottom="0.75" header="0.3" footer="0.3"/>
  <pageSetup scale="91" orientation="landscape" r:id="rId1"/>
  <headerFooter alignWithMargins="0"/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OCT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DaysAndWeeks+DATE(CalendarYear,10,1)-WEEKDAY(DATE(CalendarYear,10,1),(WeekStart="MON")+1)+1</f>
        <v>42274</v>
      </c>
      <c r="D3" s="4">
        <v>42275</v>
      </c>
      <c r="E3" s="3">
        <v>42276</v>
      </c>
      <c r="F3" s="4">
        <v>42277</v>
      </c>
      <c r="G3" s="3">
        <v>42278</v>
      </c>
      <c r="H3" s="4">
        <v>42279</v>
      </c>
      <c r="I3" s="3">
        <v>42280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40/Day 270</v>
      </c>
      <c r="D4" s="8" t="str">
        <f t="shared" si="0"/>
        <v>Day 271</v>
      </c>
      <c r="E4" s="7" t="str">
        <f t="shared" si="0"/>
        <v>Day 272</v>
      </c>
      <c r="F4" s="8" t="str">
        <f t="shared" si="0"/>
        <v>Day 273</v>
      </c>
      <c r="G4" s="7" t="str">
        <f t="shared" si="0"/>
        <v>Day 274</v>
      </c>
      <c r="H4" s="8" t="str">
        <f t="shared" si="0"/>
        <v>Day 275</v>
      </c>
      <c r="I4" s="7" t="str">
        <f t="shared" si="0"/>
        <v>Day 276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DaysAndWeeks+DATE(CalendarYear,10,1)-WEEKDAY(DATE(CalendarYear,10,1),(WeekStart="MON")+1)+8</f>
        <v>42281</v>
      </c>
      <c r="D6" s="4">
        <v>42282</v>
      </c>
      <c r="E6" s="3">
        <v>42283</v>
      </c>
      <c r="F6" s="4">
        <v>42284</v>
      </c>
      <c r="G6" s="3">
        <v>42285</v>
      </c>
      <c r="H6" s="4">
        <v>42286</v>
      </c>
      <c r="I6" s="3">
        <v>42287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41/Day 277</v>
      </c>
      <c r="D7" s="8" t="str">
        <f t="shared" si="1"/>
        <v>Day 278</v>
      </c>
      <c r="E7" s="7" t="str">
        <f t="shared" si="1"/>
        <v>Day 279</v>
      </c>
      <c r="F7" s="8" t="str">
        <f t="shared" si="1"/>
        <v>Day 280</v>
      </c>
      <c r="G7" s="7" t="str">
        <f t="shared" si="1"/>
        <v>Day 281</v>
      </c>
      <c r="H7" s="8" t="str">
        <f t="shared" si="1"/>
        <v>Day 282</v>
      </c>
      <c r="I7" s="7" t="str">
        <f t="shared" si="1"/>
        <v>Day 283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DaysAndWeeks+DATE(CalendarYear,10,1)-WEEKDAY(DATE(CalendarYear,10,1),(WeekStart="MON")+1)+15</f>
        <v>42288</v>
      </c>
      <c r="D9" s="4">
        <v>42289</v>
      </c>
      <c r="E9" s="3">
        <v>42290</v>
      </c>
      <c r="F9" s="4">
        <v>42291</v>
      </c>
      <c r="G9" s="3">
        <v>42292</v>
      </c>
      <c r="H9" s="4">
        <v>42293</v>
      </c>
      <c r="I9" s="3">
        <v>42294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42/Day 284</v>
      </c>
      <c r="D10" s="8" t="str">
        <f t="shared" si="2"/>
        <v>Day 285</v>
      </c>
      <c r="E10" s="7" t="str">
        <f t="shared" si="2"/>
        <v>Day 286</v>
      </c>
      <c r="F10" s="8" t="str">
        <f t="shared" si="2"/>
        <v>Day 287</v>
      </c>
      <c r="G10" s="7" t="str">
        <f t="shared" si="2"/>
        <v>Day 288</v>
      </c>
      <c r="H10" s="8" t="str">
        <f t="shared" si="2"/>
        <v>Day 289</v>
      </c>
      <c r="I10" s="7" t="str">
        <f t="shared" si="2"/>
        <v>Day 290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DaysAndWeeks+DATE(CalendarYear,10,1)-WEEKDAY(DATE(CalendarYear,10,1),(WeekStart="MON")+1)+22</f>
        <v>42295</v>
      </c>
      <c r="D12" s="4">
        <v>42296</v>
      </c>
      <c r="E12" s="3">
        <v>42297</v>
      </c>
      <c r="F12" s="4">
        <v>42298</v>
      </c>
      <c r="G12" s="3">
        <v>42299</v>
      </c>
      <c r="H12" s="4">
        <v>42300</v>
      </c>
      <c r="I12" s="3">
        <v>42301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43/Day 291</v>
      </c>
      <c r="D13" s="8" t="str">
        <f t="shared" si="3"/>
        <v>Day 292</v>
      </c>
      <c r="E13" s="7" t="str">
        <f t="shared" si="3"/>
        <v>Day 293</v>
      </c>
      <c r="F13" s="8" t="str">
        <f t="shared" si="3"/>
        <v>Day 294</v>
      </c>
      <c r="G13" s="7" t="str">
        <f t="shared" si="3"/>
        <v>Day 295</v>
      </c>
      <c r="H13" s="8" t="str">
        <f t="shared" si="3"/>
        <v>Day 296</v>
      </c>
      <c r="I13" s="7" t="str">
        <f t="shared" si="3"/>
        <v>Day 297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DaysAndWeeks+DATE(CalendarYear,10,1)-WEEKDAY(DATE(CalendarYear,10,1),(WeekStart="MON")+1)+29</f>
        <v>42302</v>
      </c>
      <c r="D15" s="4">
        <v>42303</v>
      </c>
      <c r="E15" s="3">
        <v>42304</v>
      </c>
      <c r="F15" s="4">
        <v>42305</v>
      </c>
      <c r="G15" s="3">
        <v>42306</v>
      </c>
      <c r="H15" s="4">
        <v>42307</v>
      </c>
      <c r="I15" s="3">
        <v>42308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44/Day 298</v>
      </c>
      <c r="D16" s="8" t="str">
        <f t="shared" si="4"/>
        <v>Day 299</v>
      </c>
      <c r="E16" s="7" t="str">
        <f t="shared" si="4"/>
        <v>Day 300</v>
      </c>
      <c r="F16" s="8" t="str">
        <f t="shared" si="4"/>
        <v>Day 301</v>
      </c>
      <c r="G16" s="7" t="str">
        <f t="shared" si="4"/>
        <v>Day 302</v>
      </c>
      <c r="H16" s="8" t="str">
        <f t="shared" si="4"/>
        <v>Day 303</v>
      </c>
      <c r="I16" s="7" t="str">
        <f t="shared" si="4"/>
        <v>Day 304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DaysAndWeeks+DATE(CalendarYear,10,1)-WEEKDAY(DATE(CalendarYear,10,1),(WeekStart="MON")+1)+36</f>
        <v>42309</v>
      </c>
      <c r="D19" s="4">
        <v>42310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45/Day 305</v>
      </c>
      <c r="D20" s="6" t="str">
        <f>IF(COLUMN(B$1)=1,CONCATENATE("Week ",WEEKNUM(CalendarDay,IF(D$1="SUN",1,2)),"/"),"")&amp;CONCATENATE("Day ",CalendarDay-DATE(YEAR(CalendarDay),1,0))</f>
        <v>Day 306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11" priority="2">
      <formula>AND(DAY(C15)&gt;=1,DAY(C15)&lt;=15)</formula>
    </cfRule>
  </conditionalFormatting>
  <conditionalFormatting sqref="C3:H3">
    <cfRule type="expression" dxfId="10" priority="1">
      <formula>DAY(C3)&gt;8</formula>
    </cfRule>
  </conditionalFormatting>
  <conditionalFormatting sqref="C4:H4">
    <cfRule type="expression" dxfId="9" priority="3">
      <formula>DAY(C3)&gt;8</formula>
    </cfRule>
  </conditionalFormatting>
  <conditionalFormatting sqref="C16:I16 C20:D20 C17:D17 F17:I17">
    <cfRule type="expression" dxfId="8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749992370372631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NOV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DaysAndWeeks+DATE(CalendarYear,11,1)-WEEKDAY(DATE(CalendarYear,11,1),(WeekStart="MON")+1)+1</f>
        <v>42309</v>
      </c>
      <c r="D3" s="4">
        <v>42310</v>
      </c>
      <c r="E3" s="3">
        <v>42311</v>
      </c>
      <c r="F3" s="4">
        <v>42312</v>
      </c>
      <c r="G3" s="3">
        <v>42313</v>
      </c>
      <c r="H3" s="4">
        <v>42314</v>
      </c>
      <c r="I3" s="3">
        <v>42315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45/Day 305</v>
      </c>
      <c r="D4" s="8" t="str">
        <f t="shared" si="0"/>
        <v>Day 306</v>
      </c>
      <c r="E4" s="7" t="str">
        <f t="shared" si="0"/>
        <v>Day 307</v>
      </c>
      <c r="F4" s="8" t="str">
        <f t="shared" si="0"/>
        <v>Day 308</v>
      </c>
      <c r="G4" s="7" t="str">
        <f t="shared" si="0"/>
        <v>Day 309</v>
      </c>
      <c r="H4" s="8" t="str">
        <f t="shared" si="0"/>
        <v>Day 310</v>
      </c>
      <c r="I4" s="7" t="str">
        <f t="shared" si="0"/>
        <v>Day 311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DaysAndWeeks+DATE(CalendarYear,11,1)-WEEKDAY(DATE(CalendarYear,11,1),(WeekStart="MON")+1)+8</f>
        <v>42316</v>
      </c>
      <c r="D6" s="4">
        <v>42317</v>
      </c>
      <c r="E6" s="3">
        <v>42318</v>
      </c>
      <c r="F6" s="4">
        <v>42319</v>
      </c>
      <c r="G6" s="3">
        <v>42320</v>
      </c>
      <c r="H6" s="4">
        <v>42321</v>
      </c>
      <c r="I6" s="3">
        <v>42322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46/Day 312</v>
      </c>
      <c r="D7" s="8" t="str">
        <f t="shared" si="1"/>
        <v>Day 313</v>
      </c>
      <c r="E7" s="7" t="str">
        <f t="shared" si="1"/>
        <v>Day 314</v>
      </c>
      <c r="F7" s="8" t="str">
        <f t="shared" si="1"/>
        <v>Day 315</v>
      </c>
      <c r="G7" s="7" t="str">
        <f t="shared" si="1"/>
        <v>Day 316</v>
      </c>
      <c r="H7" s="8" t="str">
        <f t="shared" si="1"/>
        <v>Day 317</v>
      </c>
      <c r="I7" s="7" t="str">
        <f t="shared" si="1"/>
        <v>Day 318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DaysAndWeeks+DATE(CalendarYear,11,1)-WEEKDAY(DATE(CalendarYear,11,1),(WeekStart="MON")+1)+15</f>
        <v>42323</v>
      </c>
      <c r="D9" s="4">
        <v>42324</v>
      </c>
      <c r="E9" s="3">
        <v>42325</v>
      </c>
      <c r="F9" s="4">
        <v>42326</v>
      </c>
      <c r="G9" s="3">
        <v>42327</v>
      </c>
      <c r="H9" s="4">
        <v>42328</v>
      </c>
      <c r="I9" s="3">
        <v>42329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47/Day 319</v>
      </c>
      <c r="D10" s="8" t="str">
        <f t="shared" si="2"/>
        <v>Day 320</v>
      </c>
      <c r="E10" s="7" t="str">
        <f t="shared" si="2"/>
        <v>Day 321</v>
      </c>
      <c r="F10" s="8" t="str">
        <f t="shared" si="2"/>
        <v>Day 322</v>
      </c>
      <c r="G10" s="7" t="str">
        <f t="shared" si="2"/>
        <v>Day 323</v>
      </c>
      <c r="H10" s="8" t="str">
        <f t="shared" si="2"/>
        <v>Day 324</v>
      </c>
      <c r="I10" s="7" t="str">
        <f t="shared" si="2"/>
        <v>Day 325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DaysAndWeeks+DATE(CalendarYear,11,1)-WEEKDAY(DATE(CalendarYear,11,1),(WeekStart="MON")+1)+22</f>
        <v>42330</v>
      </c>
      <c r="D12" s="4">
        <v>42331</v>
      </c>
      <c r="E12" s="3">
        <v>42332</v>
      </c>
      <c r="F12" s="4">
        <v>42333</v>
      </c>
      <c r="G12" s="3">
        <v>42334</v>
      </c>
      <c r="H12" s="4">
        <v>42335</v>
      </c>
      <c r="I12" s="3">
        <v>42336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48/Day 326</v>
      </c>
      <c r="D13" s="8" t="str">
        <f t="shared" si="3"/>
        <v>Day 327</v>
      </c>
      <c r="E13" s="7" t="str">
        <f t="shared" si="3"/>
        <v>Day 328</v>
      </c>
      <c r="F13" s="8" t="str">
        <f t="shared" si="3"/>
        <v>Day 329</v>
      </c>
      <c r="G13" s="7" t="str">
        <f t="shared" si="3"/>
        <v>Day 330</v>
      </c>
      <c r="H13" s="8" t="str">
        <f t="shared" si="3"/>
        <v>Day 331</v>
      </c>
      <c r="I13" s="7" t="str">
        <f t="shared" si="3"/>
        <v>Day 332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DaysAndWeeks+DATE(CalendarYear,11,1)-WEEKDAY(DATE(CalendarYear,11,1),(WeekStart="MON")+1)+29</f>
        <v>42337</v>
      </c>
      <c r="D15" s="4">
        <v>42338</v>
      </c>
      <c r="E15" s="3">
        <v>42339</v>
      </c>
      <c r="F15" s="4">
        <v>42340</v>
      </c>
      <c r="G15" s="3">
        <v>42341</v>
      </c>
      <c r="H15" s="4">
        <v>42342</v>
      </c>
      <c r="I15" s="3">
        <v>42343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49/Day 333</v>
      </c>
      <c r="D16" s="8" t="str">
        <f t="shared" si="4"/>
        <v>Day 334</v>
      </c>
      <c r="E16" s="7" t="str">
        <f t="shared" si="4"/>
        <v>Day 335</v>
      </c>
      <c r="F16" s="8" t="str">
        <f t="shared" si="4"/>
        <v>Day 336</v>
      </c>
      <c r="G16" s="7" t="str">
        <f t="shared" si="4"/>
        <v>Day 337</v>
      </c>
      <c r="H16" s="8" t="str">
        <f t="shared" si="4"/>
        <v>Day 338</v>
      </c>
      <c r="I16" s="7" t="str">
        <f t="shared" si="4"/>
        <v>Day 339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DaysAndWeeks+DATE(CalendarYear,11,1)-WEEKDAY(DATE(CalendarYear,11,1),(WeekStart="MON")+1)+36</f>
        <v>42344</v>
      </c>
      <c r="D19" s="4">
        <v>42345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50/Day 340</v>
      </c>
      <c r="D20" s="6" t="str">
        <f>IF(COLUMN(B$1)=1,CONCATENATE("Week ",WEEKNUM(CalendarDay,IF(D$1="SUN",1,2)),"/"),"")&amp;CONCATENATE("Day ",CalendarDay-DATE(YEAR(CalendarDay),1,0))</f>
        <v>Day 341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7" priority="2">
      <formula>AND(DAY(C15)&gt;=1,DAY(C15)&lt;=15)</formula>
    </cfRule>
  </conditionalFormatting>
  <conditionalFormatting sqref="C3:H3">
    <cfRule type="expression" dxfId="6" priority="1">
      <formula>DAY(C3)&gt;8</formula>
    </cfRule>
  </conditionalFormatting>
  <conditionalFormatting sqref="C4:H4">
    <cfRule type="expression" dxfId="5" priority="3">
      <formula>DAY(C3)&gt;8</formula>
    </cfRule>
  </conditionalFormatting>
  <conditionalFormatting sqref="C16:I16 C20:D20 C17:D17 F17:I17">
    <cfRule type="expression" dxfId="4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2" tint="-0.89999084444715716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DEC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DaysAndWeeks+DATE(CalendarYear,12,1)-WEEKDAY(DATE(CalendarYear,12,1),(WeekStart="MON")+1)+1</f>
        <v>42337</v>
      </c>
      <c r="D3" s="4">
        <v>42338</v>
      </c>
      <c r="E3" s="3">
        <v>42339</v>
      </c>
      <c r="F3" s="4">
        <v>42340</v>
      </c>
      <c r="G3" s="3">
        <v>42341</v>
      </c>
      <c r="H3" s="4">
        <v>42342</v>
      </c>
      <c r="I3" s="3">
        <v>42343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49/Day 333</v>
      </c>
      <c r="D4" s="8" t="str">
        <f t="shared" si="0"/>
        <v>Day 334</v>
      </c>
      <c r="E4" s="7" t="str">
        <f t="shared" si="0"/>
        <v>Day 335</v>
      </c>
      <c r="F4" s="8" t="str">
        <f t="shared" si="0"/>
        <v>Day 336</v>
      </c>
      <c r="G4" s="7" t="str">
        <f t="shared" si="0"/>
        <v>Day 337</v>
      </c>
      <c r="H4" s="8" t="str">
        <f t="shared" si="0"/>
        <v>Day 338</v>
      </c>
      <c r="I4" s="7" t="str">
        <f t="shared" si="0"/>
        <v>Day 339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DaysAndWeeks+DATE(CalendarYear,12,1)-WEEKDAY(DATE(CalendarYear,12,1),(WeekStart="MON")+1)+8</f>
        <v>42344</v>
      </c>
      <c r="D6" s="4">
        <v>42345</v>
      </c>
      <c r="E6" s="3">
        <v>42346</v>
      </c>
      <c r="F6" s="4">
        <v>42347</v>
      </c>
      <c r="G6" s="3">
        <v>42348</v>
      </c>
      <c r="H6" s="4">
        <v>42349</v>
      </c>
      <c r="I6" s="3">
        <v>42350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50/Day 340</v>
      </c>
      <c r="D7" s="8" t="str">
        <f t="shared" si="1"/>
        <v>Day 341</v>
      </c>
      <c r="E7" s="7" t="str">
        <f t="shared" si="1"/>
        <v>Day 342</v>
      </c>
      <c r="F7" s="8" t="str">
        <f t="shared" si="1"/>
        <v>Day 343</v>
      </c>
      <c r="G7" s="7" t="str">
        <f t="shared" si="1"/>
        <v>Day 344</v>
      </c>
      <c r="H7" s="8" t="str">
        <f t="shared" si="1"/>
        <v>Day 345</v>
      </c>
      <c r="I7" s="7" t="str">
        <f t="shared" si="1"/>
        <v>Day 346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DaysAndWeeks+DATE(CalendarYear,12,1)-WEEKDAY(DATE(CalendarYear,12,1),(WeekStart="MON")+1)+15</f>
        <v>42351</v>
      </c>
      <c r="D9" s="4">
        <v>42352</v>
      </c>
      <c r="E9" s="3">
        <v>42353</v>
      </c>
      <c r="F9" s="4">
        <v>42354</v>
      </c>
      <c r="G9" s="3">
        <v>42355</v>
      </c>
      <c r="H9" s="4">
        <v>42356</v>
      </c>
      <c r="I9" s="3">
        <v>42357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51/Day 347</v>
      </c>
      <c r="D10" s="8" t="str">
        <f t="shared" si="2"/>
        <v>Day 348</v>
      </c>
      <c r="E10" s="7" t="str">
        <f t="shared" si="2"/>
        <v>Day 349</v>
      </c>
      <c r="F10" s="8" t="str">
        <f t="shared" si="2"/>
        <v>Day 350</v>
      </c>
      <c r="G10" s="7" t="str">
        <f t="shared" si="2"/>
        <v>Day 351</v>
      </c>
      <c r="H10" s="8" t="str">
        <f t="shared" si="2"/>
        <v>Day 352</v>
      </c>
      <c r="I10" s="7" t="str">
        <f t="shared" si="2"/>
        <v>Day 353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DaysAndWeeks+DATE(CalendarYear,12,1)-WEEKDAY(DATE(CalendarYear,12,1),(WeekStart="MON")+1)+22</f>
        <v>42358</v>
      </c>
      <c r="D12" s="4">
        <v>42359</v>
      </c>
      <c r="E12" s="3">
        <v>42360</v>
      </c>
      <c r="F12" s="4">
        <v>42361</v>
      </c>
      <c r="G12" s="3">
        <v>42362</v>
      </c>
      <c r="H12" s="4">
        <v>42363</v>
      </c>
      <c r="I12" s="3">
        <v>42364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52/Day 354</v>
      </c>
      <c r="D13" s="8" t="str">
        <f t="shared" si="3"/>
        <v>Day 355</v>
      </c>
      <c r="E13" s="7" t="str">
        <f t="shared" si="3"/>
        <v>Day 356</v>
      </c>
      <c r="F13" s="8" t="str">
        <f t="shared" si="3"/>
        <v>Day 357</v>
      </c>
      <c r="G13" s="7" t="str">
        <f t="shared" si="3"/>
        <v>Day 358</v>
      </c>
      <c r="H13" s="8" t="str">
        <f t="shared" si="3"/>
        <v>Day 359</v>
      </c>
      <c r="I13" s="7" t="str">
        <f t="shared" si="3"/>
        <v>Day 360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DaysAndWeeks+DATE(CalendarYear,12,1)-WEEKDAY(DATE(CalendarYear,12,1),(WeekStart="MON")+1)+29</f>
        <v>42365</v>
      </c>
      <c r="D15" s="4">
        <v>42366</v>
      </c>
      <c r="E15" s="3">
        <v>42367</v>
      </c>
      <c r="F15" s="4">
        <v>42368</v>
      </c>
      <c r="G15" s="3">
        <v>42369</v>
      </c>
      <c r="H15" s="4">
        <v>42370</v>
      </c>
      <c r="I15" s="3">
        <v>42371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53/Day 361</v>
      </c>
      <c r="D16" s="8" t="str">
        <f t="shared" si="4"/>
        <v>Day 362</v>
      </c>
      <c r="E16" s="7" t="str">
        <f t="shared" si="4"/>
        <v>Day 363</v>
      </c>
      <c r="F16" s="8" t="str">
        <f t="shared" si="4"/>
        <v>Day 364</v>
      </c>
      <c r="G16" s="7" t="str">
        <f t="shared" si="4"/>
        <v>Day 365</v>
      </c>
      <c r="H16" s="8" t="str">
        <f t="shared" si="4"/>
        <v>Day 1</v>
      </c>
      <c r="I16" s="7" t="str">
        <f t="shared" si="4"/>
        <v>Day 2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DaysAndWeeks+DATE(CalendarYear,12,1)-WEEKDAY(DATE(CalendarYear,12,1),(WeekStart="MON")+1)+36</f>
        <v>42372</v>
      </c>
      <c r="D19" s="4">
        <v>42373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2/Day 3</v>
      </c>
      <c r="D20" s="6" t="str">
        <f>IF(COLUMN(B$1)=1,CONCATENATE("Week ",WEEKNUM(CalendarDay,IF(D$1="SUN",1,2)),"/"),"")&amp;CONCATENATE("Day ",CalendarDay-DATE(YEAR(CalendarDay),1,0))</f>
        <v>Day 4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3" priority="2">
      <formula>AND(DAY(C15)&gt;=1,DAY(C15)&lt;=15)</formula>
    </cfRule>
  </conditionalFormatting>
  <conditionalFormatting sqref="C3:H3">
    <cfRule type="expression" dxfId="2" priority="1">
      <formula>DAY(C3)&gt;8</formula>
    </cfRule>
  </conditionalFormatting>
  <conditionalFormatting sqref="C4:H4">
    <cfRule type="expression" dxfId="1" priority="3">
      <formula>DAY(C3)&gt;8</formula>
    </cfRule>
  </conditionalFormatting>
  <conditionalFormatting sqref="C16:I16 C20:D20 C17:D17 F17:I17">
    <cfRule type="expression" dxfId="0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L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FEB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DaysAndWeeks+DATE(CalendarYear,2,1)-WEEKDAY(DATE(CalendarYear,2,1),(WeekStart="MON")+1)+1</f>
        <v>42036</v>
      </c>
      <c r="D3" s="4">
        <v>42037</v>
      </c>
      <c r="E3" s="3">
        <v>42038</v>
      </c>
      <c r="F3" s="4">
        <v>42039</v>
      </c>
      <c r="G3" s="3">
        <v>42040</v>
      </c>
      <c r="H3" s="4">
        <v>42041</v>
      </c>
      <c r="I3" s="3">
        <v>42042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",WEEKNUM(CalendarDay,IF(C$1="SUN",1,2)),"/"),"")&amp;CONCATENATE("Day ",CalendarDay-DATE(YEAR(CalendarDay),1,0))</f>
        <v>Week 6/Day 32</v>
      </c>
      <c r="D4" s="8" t="str">
        <f t="shared" si="0"/>
        <v>Day 33</v>
      </c>
      <c r="E4" s="7" t="str">
        <f t="shared" si="0"/>
        <v>Day 34</v>
      </c>
      <c r="F4" s="8" t="str">
        <f t="shared" si="0"/>
        <v>Day 35</v>
      </c>
      <c r="G4" s="7" t="str">
        <f t="shared" si="0"/>
        <v>Day 36</v>
      </c>
      <c r="H4" s="8" t="str">
        <f t="shared" si="0"/>
        <v>Day 37</v>
      </c>
      <c r="I4" s="7" t="str">
        <f t="shared" si="0"/>
        <v>Day 38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DaysAndWeeks+DATE(CalendarYear,2,1)-WEEKDAY(DATE(CalendarYear,2,1),(WeekStart="MON")+1)+8</f>
        <v>42043</v>
      </c>
      <c r="D6" s="4">
        <v>42044</v>
      </c>
      <c r="E6" s="3">
        <v>42045</v>
      </c>
      <c r="F6" s="4">
        <v>42046</v>
      </c>
      <c r="G6" s="3">
        <v>42047</v>
      </c>
      <c r="H6" s="4">
        <v>42048</v>
      </c>
      <c r="I6" s="3">
        <v>42049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7/Day 39</v>
      </c>
      <c r="D7" s="8" t="str">
        <f t="shared" si="1"/>
        <v>Day 40</v>
      </c>
      <c r="E7" s="7" t="str">
        <f t="shared" si="1"/>
        <v>Day 41</v>
      </c>
      <c r="F7" s="8" t="str">
        <f t="shared" si="1"/>
        <v>Day 42</v>
      </c>
      <c r="G7" s="7" t="str">
        <f t="shared" si="1"/>
        <v>Day 43</v>
      </c>
      <c r="H7" s="8" t="str">
        <f t="shared" si="1"/>
        <v>Day 44</v>
      </c>
      <c r="I7" s="7" t="str">
        <f t="shared" si="1"/>
        <v>Day 45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DaysAndWeeks+DATE(CalendarYear,2,1)-WEEKDAY(DATE(CalendarYear,2,1),(WeekStart="MON")+1)+15</f>
        <v>42050</v>
      </c>
      <c r="D9" s="4">
        <v>42051</v>
      </c>
      <c r="E9" s="3">
        <v>42052</v>
      </c>
      <c r="F9" s="4">
        <v>42053</v>
      </c>
      <c r="G9" s="3">
        <v>42054</v>
      </c>
      <c r="H9" s="4">
        <v>42055</v>
      </c>
      <c r="I9" s="3">
        <v>42056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8/Day 46</v>
      </c>
      <c r="D10" s="8" t="str">
        <f t="shared" si="2"/>
        <v>Day 47</v>
      </c>
      <c r="E10" s="7" t="str">
        <f t="shared" si="2"/>
        <v>Day 48</v>
      </c>
      <c r="F10" s="8" t="str">
        <f t="shared" si="2"/>
        <v>Day 49</v>
      </c>
      <c r="G10" s="7" t="str">
        <f t="shared" si="2"/>
        <v>Day 50</v>
      </c>
      <c r="H10" s="8" t="str">
        <f t="shared" si="2"/>
        <v>Day 51</v>
      </c>
      <c r="I10" s="7" t="str">
        <f t="shared" si="2"/>
        <v>Day 52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DaysAndWeeks+DATE(CalendarYear,2,1)-WEEKDAY(DATE(CalendarYear,2,1),(WeekStart="MON")+1)+22</f>
        <v>42057</v>
      </c>
      <c r="D12" s="4">
        <v>42058</v>
      </c>
      <c r="E12" s="3">
        <v>42059</v>
      </c>
      <c r="F12" s="4">
        <v>42060</v>
      </c>
      <c r="G12" s="3">
        <v>42061</v>
      </c>
      <c r="H12" s="4">
        <v>42062</v>
      </c>
      <c r="I12" s="3">
        <v>42063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9/Day 53</v>
      </c>
      <c r="D13" s="8" t="str">
        <f t="shared" si="3"/>
        <v>Day 54</v>
      </c>
      <c r="E13" s="7" t="str">
        <f t="shared" si="3"/>
        <v>Day 55</v>
      </c>
      <c r="F13" s="8" t="str">
        <f t="shared" si="3"/>
        <v>Day 56</v>
      </c>
      <c r="G13" s="7" t="str">
        <f t="shared" si="3"/>
        <v>Day 57</v>
      </c>
      <c r="H13" s="8" t="str">
        <f t="shared" si="3"/>
        <v>Day 58</v>
      </c>
      <c r="I13" s="7" t="str">
        <f t="shared" si="3"/>
        <v>Day 59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DaysAndWeeks+DATE(CalendarYear,2,1)-WEEKDAY(DATE(CalendarYear,2,1),(WeekStart="MON")+1)+29</f>
        <v>42064</v>
      </c>
      <c r="D15" s="4">
        <v>42065</v>
      </c>
      <c r="E15" s="3">
        <v>42066</v>
      </c>
      <c r="F15" s="4">
        <v>42067</v>
      </c>
      <c r="G15" s="3">
        <v>42068</v>
      </c>
      <c r="H15" s="4">
        <v>42069</v>
      </c>
      <c r="I15" s="3">
        <v>42070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10/Day 60</v>
      </c>
      <c r="D16" s="8" t="str">
        <f t="shared" si="4"/>
        <v>Day 61</v>
      </c>
      <c r="E16" s="7" t="str">
        <f t="shared" si="4"/>
        <v>Day 62</v>
      </c>
      <c r="F16" s="8" t="str">
        <f t="shared" si="4"/>
        <v>Day 63</v>
      </c>
      <c r="G16" s="7" t="str">
        <f t="shared" si="4"/>
        <v>Day 64</v>
      </c>
      <c r="H16" s="8" t="str">
        <f t="shared" si="4"/>
        <v>Day 65</v>
      </c>
      <c r="I16" s="7" t="str">
        <f t="shared" si="4"/>
        <v>Day 66</v>
      </c>
      <c r="J16" s="27"/>
    </row>
    <row r="17" spans="3:12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  <c r="K17" s="27"/>
      <c r="L17" s="27"/>
    </row>
    <row r="18" spans="3:12" ht="43.5" customHeight="1" x14ac:dyDescent="0.25">
      <c r="C18" s="36"/>
      <c r="D18" s="38"/>
      <c r="E18" s="30"/>
      <c r="F18" s="30"/>
      <c r="G18" s="30"/>
      <c r="H18" s="30"/>
      <c r="I18" s="30"/>
      <c r="J18" s="16"/>
      <c r="K18" s="27"/>
      <c r="L18" s="15"/>
    </row>
    <row r="19" spans="3:12" ht="16.5" customHeight="1" x14ac:dyDescent="0.3">
      <c r="C19" s="3">
        <f t="array" ref="C19:D19">DaysAndWeeks+DATE(CalendarYear,2,1)-WEEKDAY(DATE(CalendarYear,2,1),(WeekStart="MON")+1)+36</f>
        <v>42071</v>
      </c>
      <c r="D19" s="4">
        <v>42072</v>
      </c>
      <c r="E19" s="31"/>
      <c r="F19" s="30"/>
      <c r="G19" s="30"/>
      <c r="H19" s="30"/>
      <c r="I19" s="30"/>
      <c r="J19" s="16"/>
      <c r="K19" s="27"/>
      <c r="L19" s="27"/>
    </row>
    <row r="20" spans="3:12" ht="12.75" customHeight="1" x14ac:dyDescent="0.2">
      <c r="C20" s="5" t="str">
        <f>IF(COLUMN(A$1)=1,CONCATENATE("Week ",WEEKNUM(CalendarDay,IF(C$1="SUN",1,2)),"/"),"")&amp;CONCATENATE("Day ",CalendarDay-DATE(YEAR(CalendarDay),1,0))</f>
        <v>Week 11/Day 67</v>
      </c>
      <c r="D20" s="6" t="str">
        <f>IF(COLUMN(B$1)=1,CONCATENATE("Week ",WEEKNUM(CalendarDay,IF(D$1="SUN",1,2)),"/"),"")&amp;CONCATENATE("Day ",CalendarDay-DATE(YEAR(CalendarDay),1,0))</f>
        <v>Day 68</v>
      </c>
      <c r="E20" s="31"/>
      <c r="F20" s="30"/>
      <c r="G20" s="30"/>
      <c r="H20" s="30"/>
      <c r="I20" s="30"/>
      <c r="J20" s="16"/>
      <c r="K20" s="27"/>
      <c r="L20" s="27"/>
    </row>
  </sheetData>
  <mergeCells count="3">
    <mergeCell ref="E18:I20"/>
    <mergeCell ref="C17:C18"/>
    <mergeCell ref="D17:D18"/>
  </mergeCells>
  <conditionalFormatting sqref="C15:I15 C19:D19">
    <cfRule type="expression" dxfId="43" priority="2">
      <formula>AND(DAY(C15)&gt;=1,DAY(C15)&lt;=15)</formula>
    </cfRule>
  </conditionalFormatting>
  <conditionalFormatting sqref="C3:H3">
    <cfRule type="expression" dxfId="42" priority="1">
      <formula>DAY(C3)&gt;8</formula>
    </cfRule>
  </conditionalFormatting>
  <conditionalFormatting sqref="C4:H4">
    <cfRule type="expression" dxfId="41" priority="3">
      <formula>DAY(C3)&gt;8</formula>
    </cfRule>
  </conditionalFormatting>
  <conditionalFormatting sqref="C16:I16 C20:D20 C17:D17 F17:I17">
    <cfRule type="expression" dxfId="40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MAR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DaysAndWeeks+DATE(CalendarYear,3,1)-WEEKDAY(DATE(CalendarYear,3,1),(WeekStart="MON")+1)+1</f>
        <v>42064</v>
      </c>
      <c r="D3" s="4">
        <v>42065</v>
      </c>
      <c r="E3" s="3">
        <v>42066</v>
      </c>
      <c r="F3" s="4">
        <v>42067</v>
      </c>
      <c r="G3" s="3">
        <v>42068</v>
      </c>
      <c r="H3" s="4">
        <v>42069</v>
      </c>
      <c r="I3" s="3">
        <v>42070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10/Day 60</v>
      </c>
      <c r="D4" s="8" t="str">
        <f t="shared" si="0"/>
        <v>Day 61</v>
      </c>
      <c r="E4" s="7" t="str">
        <f t="shared" si="0"/>
        <v>Day 62</v>
      </c>
      <c r="F4" s="8" t="str">
        <f t="shared" si="0"/>
        <v>Day 63</v>
      </c>
      <c r="G4" s="7" t="str">
        <f t="shared" si="0"/>
        <v>Day 64</v>
      </c>
      <c r="H4" s="8" t="str">
        <f t="shared" si="0"/>
        <v>Day 65</v>
      </c>
      <c r="I4" s="7" t="str">
        <f t="shared" si="0"/>
        <v>Day 66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DaysAndWeeks+DATE(CalendarYear,3,1)-WEEKDAY(DATE(CalendarYear,3,1),(WeekStart="MON")+1)+8</f>
        <v>42071</v>
      </c>
      <c r="D6" s="4">
        <v>42072</v>
      </c>
      <c r="E6" s="3">
        <v>42073</v>
      </c>
      <c r="F6" s="4">
        <v>42074</v>
      </c>
      <c r="G6" s="3">
        <v>42075</v>
      </c>
      <c r="H6" s="4">
        <v>42076</v>
      </c>
      <c r="I6" s="3">
        <v>42077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11/Day 67</v>
      </c>
      <c r="D7" s="8" t="str">
        <f t="shared" si="1"/>
        <v>Day 68</v>
      </c>
      <c r="E7" s="7" t="str">
        <f t="shared" si="1"/>
        <v>Day 69</v>
      </c>
      <c r="F7" s="8" t="str">
        <f t="shared" si="1"/>
        <v>Day 70</v>
      </c>
      <c r="G7" s="7" t="str">
        <f t="shared" si="1"/>
        <v>Day 71</v>
      </c>
      <c r="H7" s="8" t="str">
        <f t="shared" si="1"/>
        <v>Day 72</v>
      </c>
      <c r="I7" s="7" t="str">
        <f t="shared" si="1"/>
        <v>Day 73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DaysAndWeeks+DATE(CalendarYear,3,1)-WEEKDAY(DATE(CalendarYear,3,1),(WeekStart="MON")+1)+15</f>
        <v>42078</v>
      </c>
      <c r="D9" s="4">
        <v>42079</v>
      </c>
      <c r="E9" s="3">
        <v>42080</v>
      </c>
      <c r="F9" s="4">
        <v>42081</v>
      </c>
      <c r="G9" s="3">
        <v>42082</v>
      </c>
      <c r="H9" s="4">
        <v>42083</v>
      </c>
      <c r="I9" s="3">
        <v>42084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12/Day 74</v>
      </c>
      <c r="D10" s="8" t="str">
        <f t="shared" si="2"/>
        <v>Day 75</v>
      </c>
      <c r="E10" s="7" t="str">
        <f t="shared" si="2"/>
        <v>Day 76</v>
      </c>
      <c r="F10" s="8" t="str">
        <f t="shared" si="2"/>
        <v>Day 77</v>
      </c>
      <c r="G10" s="7" t="str">
        <f t="shared" si="2"/>
        <v>Day 78</v>
      </c>
      <c r="H10" s="8" t="str">
        <f t="shared" si="2"/>
        <v>Day 79</v>
      </c>
      <c r="I10" s="7" t="str">
        <f t="shared" si="2"/>
        <v>Day 80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DaysAndWeeks+DATE(CalendarYear,3,1)-WEEKDAY(DATE(CalendarYear,3,1),(WeekStart="MON")+1)+22</f>
        <v>42085</v>
      </c>
      <c r="D12" s="4">
        <v>42086</v>
      </c>
      <c r="E12" s="3">
        <v>42087</v>
      </c>
      <c r="F12" s="4">
        <v>42088</v>
      </c>
      <c r="G12" s="3">
        <v>42089</v>
      </c>
      <c r="H12" s="4">
        <v>42090</v>
      </c>
      <c r="I12" s="3">
        <v>42091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13/Day 81</v>
      </c>
      <c r="D13" s="8" t="str">
        <f t="shared" si="3"/>
        <v>Day 82</v>
      </c>
      <c r="E13" s="7" t="str">
        <f t="shared" si="3"/>
        <v>Day 83</v>
      </c>
      <c r="F13" s="8" t="str">
        <f t="shared" si="3"/>
        <v>Day 84</v>
      </c>
      <c r="G13" s="7" t="str">
        <f t="shared" si="3"/>
        <v>Day 85</v>
      </c>
      <c r="H13" s="8" t="str">
        <f t="shared" si="3"/>
        <v>Day 86</v>
      </c>
      <c r="I13" s="7" t="str">
        <f t="shared" si="3"/>
        <v>Day 87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DaysAndWeeks+DATE(CalendarYear,3,1)-WEEKDAY(DATE(CalendarYear,3,1),(WeekStart="MON")+1)+29</f>
        <v>42092</v>
      </c>
      <c r="D15" s="4">
        <v>42093</v>
      </c>
      <c r="E15" s="3">
        <v>42094</v>
      </c>
      <c r="F15" s="4">
        <v>42095</v>
      </c>
      <c r="G15" s="3">
        <v>42096</v>
      </c>
      <c r="H15" s="4">
        <v>42097</v>
      </c>
      <c r="I15" s="3">
        <v>42098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14/Day 88</v>
      </c>
      <c r="D16" s="8" t="str">
        <f t="shared" si="4"/>
        <v>Day 89</v>
      </c>
      <c r="E16" s="7" t="str">
        <f t="shared" si="4"/>
        <v>Day 90</v>
      </c>
      <c r="F16" s="8" t="str">
        <f t="shared" si="4"/>
        <v>Day 91</v>
      </c>
      <c r="G16" s="7" t="str">
        <f t="shared" si="4"/>
        <v>Day 92</v>
      </c>
      <c r="H16" s="8" t="str">
        <f t="shared" si="4"/>
        <v>Day 93</v>
      </c>
      <c r="I16" s="7" t="str">
        <f t="shared" si="4"/>
        <v>Day 94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DaysAndWeeks+DATE(CalendarYear,3,1)-WEEKDAY(DATE(CalendarYear,3,1),(WeekStart="MON")+1)+36</f>
        <v>42099</v>
      </c>
      <c r="D19" s="4">
        <v>42100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15/Day 95</v>
      </c>
      <c r="D20" s="6" t="str">
        <f>IF(COLUMN(B$1)=1,CONCATENATE("Week ",WEEKNUM(CalendarDay,IF(D$1="SUN",1,2)),"/"),"")&amp;CONCATENATE("Day ",CalendarDay-DATE(YEAR(CalendarDay),1,0))</f>
        <v>Day 96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39" priority="2">
      <formula>AND(DAY(C15)&gt;=1,DAY(C15)&lt;=15)</formula>
    </cfRule>
  </conditionalFormatting>
  <conditionalFormatting sqref="C3:H3">
    <cfRule type="expression" dxfId="38" priority="1">
      <formula>DAY(C3)&gt;8</formula>
    </cfRule>
  </conditionalFormatting>
  <conditionalFormatting sqref="C4:H4">
    <cfRule type="expression" dxfId="37" priority="3">
      <formula>DAY(C3)&gt;8</formula>
    </cfRule>
  </conditionalFormatting>
  <conditionalFormatting sqref="C16:I16 C20:D20 C17:D17 F17:I17">
    <cfRule type="expression" dxfId="36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APR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DaysAndWeeks+DATE(CalendarYear,4,1)-WEEKDAY(DATE(CalendarYear,4,1),(WeekStart="MON")+1)+1</f>
        <v>42092</v>
      </c>
      <c r="D3" s="4">
        <v>42093</v>
      </c>
      <c r="E3" s="3">
        <v>42094</v>
      </c>
      <c r="F3" s="4">
        <v>42095</v>
      </c>
      <c r="G3" s="3">
        <v>42096</v>
      </c>
      <c r="H3" s="4">
        <v>42097</v>
      </c>
      <c r="I3" s="3">
        <v>42098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14/Day 88</v>
      </c>
      <c r="D4" s="8" t="str">
        <f t="shared" si="0"/>
        <v>Day 89</v>
      </c>
      <c r="E4" s="7" t="str">
        <f t="shared" si="0"/>
        <v>Day 90</v>
      </c>
      <c r="F4" s="8" t="str">
        <f t="shared" si="0"/>
        <v>Day 91</v>
      </c>
      <c r="G4" s="7" t="str">
        <f t="shared" si="0"/>
        <v>Day 92</v>
      </c>
      <c r="H4" s="8" t="str">
        <f t="shared" si="0"/>
        <v>Day 93</v>
      </c>
      <c r="I4" s="7" t="str">
        <f t="shared" si="0"/>
        <v>Day 94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DaysAndWeeks+DATE(CalendarYear,4,1)-WEEKDAY(DATE(CalendarYear,4,1),(WeekStart="MON")+1)+8</f>
        <v>42099</v>
      </c>
      <c r="D6" s="4">
        <v>42100</v>
      </c>
      <c r="E6" s="3">
        <v>42101</v>
      </c>
      <c r="F6" s="4">
        <v>42102</v>
      </c>
      <c r="G6" s="3">
        <v>42103</v>
      </c>
      <c r="H6" s="4">
        <v>42104</v>
      </c>
      <c r="I6" s="3">
        <v>42105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15/Day 95</v>
      </c>
      <c r="D7" s="8" t="str">
        <f t="shared" si="1"/>
        <v>Day 96</v>
      </c>
      <c r="E7" s="7" t="str">
        <f t="shared" si="1"/>
        <v>Day 97</v>
      </c>
      <c r="F7" s="8" t="str">
        <f t="shared" si="1"/>
        <v>Day 98</v>
      </c>
      <c r="G7" s="7" t="str">
        <f t="shared" si="1"/>
        <v>Day 99</v>
      </c>
      <c r="H7" s="8" t="str">
        <f t="shared" si="1"/>
        <v>Day 100</v>
      </c>
      <c r="I7" s="7" t="str">
        <f t="shared" si="1"/>
        <v>Day 101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DaysAndWeeks+DATE(CalendarYear,4,1)-WEEKDAY(DATE(CalendarYear,4,1),(WeekStart="MON")+1)+15</f>
        <v>42106</v>
      </c>
      <c r="D9" s="4">
        <v>42107</v>
      </c>
      <c r="E9" s="3">
        <v>42108</v>
      </c>
      <c r="F9" s="4">
        <v>42109</v>
      </c>
      <c r="G9" s="3">
        <v>42110</v>
      </c>
      <c r="H9" s="4">
        <v>42111</v>
      </c>
      <c r="I9" s="3">
        <v>42112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16/Day 102</v>
      </c>
      <c r="D10" s="8" t="str">
        <f t="shared" si="2"/>
        <v>Day 103</v>
      </c>
      <c r="E10" s="7" t="str">
        <f t="shared" si="2"/>
        <v>Day 104</v>
      </c>
      <c r="F10" s="8" t="str">
        <f t="shared" si="2"/>
        <v>Day 105</v>
      </c>
      <c r="G10" s="7" t="str">
        <f t="shared" si="2"/>
        <v>Day 106</v>
      </c>
      <c r="H10" s="8" t="str">
        <f t="shared" si="2"/>
        <v>Day 107</v>
      </c>
      <c r="I10" s="7" t="str">
        <f t="shared" si="2"/>
        <v>Day 108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DaysAndWeeks+DATE(CalendarYear,4,1)-WEEKDAY(DATE(CalendarYear,4,1),(WeekStart="MON")+1)+22</f>
        <v>42113</v>
      </c>
      <c r="D12" s="4">
        <v>42114</v>
      </c>
      <c r="E12" s="3">
        <v>42115</v>
      </c>
      <c r="F12" s="4">
        <v>42116</v>
      </c>
      <c r="G12" s="3">
        <v>42117</v>
      </c>
      <c r="H12" s="4">
        <v>42118</v>
      </c>
      <c r="I12" s="3">
        <v>42119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17/Day 109</v>
      </c>
      <c r="D13" s="8" t="str">
        <f t="shared" si="3"/>
        <v>Day 110</v>
      </c>
      <c r="E13" s="7" t="str">
        <f t="shared" si="3"/>
        <v>Day 111</v>
      </c>
      <c r="F13" s="8" t="str">
        <f t="shared" si="3"/>
        <v>Day 112</v>
      </c>
      <c r="G13" s="7" t="str">
        <f t="shared" si="3"/>
        <v>Day 113</v>
      </c>
      <c r="H13" s="8" t="str">
        <f t="shared" si="3"/>
        <v>Day 114</v>
      </c>
      <c r="I13" s="7" t="str">
        <f t="shared" si="3"/>
        <v>Day 115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DaysAndWeeks+DATE(CalendarYear,4,1)-WEEKDAY(DATE(CalendarYear,4,1),(WeekStart="MON")+1)+29</f>
        <v>42120</v>
      </c>
      <c r="D15" s="4">
        <v>42121</v>
      </c>
      <c r="E15" s="3">
        <v>42122</v>
      </c>
      <c r="F15" s="4">
        <v>42123</v>
      </c>
      <c r="G15" s="3">
        <v>42124</v>
      </c>
      <c r="H15" s="4">
        <v>42125</v>
      </c>
      <c r="I15" s="3">
        <v>42126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18/Day 116</v>
      </c>
      <c r="D16" s="8" t="str">
        <f t="shared" si="4"/>
        <v>Day 117</v>
      </c>
      <c r="E16" s="7" t="str">
        <f t="shared" si="4"/>
        <v>Day 118</v>
      </c>
      <c r="F16" s="8" t="str">
        <f t="shared" si="4"/>
        <v>Day 119</v>
      </c>
      <c r="G16" s="7" t="str">
        <f t="shared" si="4"/>
        <v>Day 120</v>
      </c>
      <c r="H16" s="8" t="str">
        <f t="shared" si="4"/>
        <v>Day 121</v>
      </c>
      <c r="I16" s="7" t="str">
        <f t="shared" si="4"/>
        <v>Day 122</v>
      </c>
      <c r="J16" s="27"/>
    </row>
    <row r="17" spans="3:10" ht="12.75" customHeight="1" x14ac:dyDescent="0.2">
      <c r="C17" s="36"/>
      <c r="D17" s="39"/>
      <c r="E17" s="10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9"/>
      <c r="E18" s="31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DaysAndWeeks+DATE(CalendarYear,4,1)-WEEKDAY(DATE(CalendarYear,4,1),(WeekStart="MON")+1)+36</f>
        <v>42127</v>
      </c>
      <c r="D19" s="4">
        <v>42128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19/Day 123</v>
      </c>
      <c r="D20" s="6" t="str">
        <f>IF(COLUMN(B$1)=1,CONCATENATE("Week ",WEEKNUM(CalendarDay,IF(D$1="SUN",1,2)),"/"),"")&amp;CONCATENATE("Day ",CalendarDay-DATE(YEAR(CalendarDay),1,0))</f>
        <v>Day 124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35" priority="2">
      <formula>AND(DAY(C15)&gt;=1,DAY(C15)&lt;=15)</formula>
    </cfRule>
  </conditionalFormatting>
  <conditionalFormatting sqref="C3:H3">
    <cfRule type="expression" dxfId="34" priority="1">
      <formula>DAY(C3)&gt;8</formula>
    </cfRule>
  </conditionalFormatting>
  <conditionalFormatting sqref="C4:H4">
    <cfRule type="expression" dxfId="33" priority="3">
      <formula>DAY(C3)&gt;8</formula>
    </cfRule>
  </conditionalFormatting>
  <conditionalFormatting sqref="C16:I16 C20:D20 C17:D17 F17:I17">
    <cfRule type="expression" dxfId="32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MAY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DaysAndWeeks+DATE(CalendarYear,5,1)-WEEKDAY(DATE(CalendarYear,5,1),(WeekStart="MON")+1)+1</f>
        <v>42120</v>
      </c>
      <c r="D3" s="4">
        <v>42121</v>
      </c>
      <c r="E3" s="3">
        <v>42122</v>
      </c>
      <c r="F3" s="4">
        <v>42123</v>
      </c>
      <c r="G3" s="3">
        <v>42124</v>
      </c>
      <c r="H3" s="4">
        <v>42125</v>
      </c>
      <c r="I3" s="3">
        <v>42126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18/Day 116</v>
      </c>
      <c r="D4" s="8" t="str">
        <f t="shared" si="0"/>
        <v>Day 117</v>
      </c>
      <c r="E4" s="7" t="str">
        <f t="shared" si="0"/>
        <v>Day 118</v>
      </c>
      <c r="F4" s="8" t="str">
        <f t="shared" si="0"/>
        <v>Day 119</v>
      </c>
      <c r="G4" s="7" t="str">
        <f t="shared" si="0"/>
        <v>Day 120</v>
      </c>
      <c r="H4" s="8" t="str">
        <f t="shared" si="0"/>
        <v>Day 121</v>
      </c>
      <c r="I4" s="7" t="str">
        <f t="shared" si="0"/>
        <v>Day 122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DaysAndWeeks+DATE(CalendarYear,5,1)-WEEKDAY(DATE(CalendarYear,5,1),(WeekStart="MON")+1)+8</f>
        <v>42127</v>
      </c>
      <c r="D6" s="4">
        <v>42128</v>
      </c>
      <c r="E6" s="3">
        <v>42129</v>
      </c>
      <c r="F6" s="4">
        <v>42130</v>
      </c>
      <c r="G6" s="3">
        <v>42131</v>
      </c>
      <c r="H6" s="4">
        <v>42132</v>
      </c>
      <c r="I6" s="3">
        <v>42133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19/Day 123</v>
      </c>
      <c r="D7" s="8" t="str">
        <f t="shared" si="1"/>
        <v>Day 124</v>
      </c>
      <c r="E7" s="7" t="str">
        <f t="shared" si="1"/>
        <v>Day 125</v>
      </c>
      <c r="F7" s="8" t="str">
        <f t="shared" si="1"/>
        <v>Day 126</v>
      </c>
      <c r="G7" s="7" t="str">
        <f t="shared" si="1"/>
        <v>Day 127</v>
      </c>
      <c r="H7" s="8" t="str">
        <f t="shared" si="1"/>
        <v>Day 128</v>
      </c>
      <c r="I7" s="7" t="str">
        <f t="shared" si="1"/>
        <v>Day 129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DaysAndWeeks+DATE(CalendarYear,5,1)-WEEKDAY(DATE(CalendarYear,5,1),(WeekStart="MON")+1)+15</f>
        <v>42134</v>
      </c>
      <c r="D9" s="4">
        <v>42135</v>
      </c>
      <c r="E9" s="3">
        <v>42136</v>
      </c>
      <c r="F9" s="4">
        <v>42137</v>
      </c>
      <c r="G9" s="3">
        <v>42138</v>
      </c>
      <c r="H9" s="4">
        <v>42139</v>
      </c>
      <c r="I9" s="3">
        <v>42140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20/Day 130</v>
      </c>
      <c r="D10" s="8" t="str">
        <f t="shared" si="2"/>
        <v>Day 131</v>
      </c>
      <c r="E10" s="7" t="str">
        <f t="shared" si="2"/>
        <v>Day 132</v>
      </c>
      <c r="F10" s="8" t="str">
        <f t="shared" si="2"/>
        <v>Day 133</v>
      </c>
      <c r="G10" s="7" t="str">
        <f t="shared" si="2"/>
        <v>Day 134</v>
      </c>
      <c r="H10" s="8" t="str">
        <f t="shared" si="2"/>
        <v>Day 135</v>
      </c>
      <c r="I10" s="7" t="str">
        <f t="shared" si="2"/>
        <v>Day 136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DaysAndWeeks+DATE(CalendarYear,5,1)-WEEKDAY(DATE(CalendarYear,5,1),(WeekStart="MON")+1)+22</f>
        <v>42141</v>
      </c>
      <c r="D12" s="4">
        <v>42142</v>
      </c>
      <c r="E12" s="3">
        <v>42143</v>
      </c>
      <c r="F12" s="4">
        <v>42144</v>
      </c>
      <c r="G12" s="3">
        <v>42145</v>
      </c>
      <c r="H12" s="4">
        <v>42146</v>
      </c>
      <c r="I12" s="3">
        <v>42147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21/Day 137</v>
      </c>
      <c r="D13" s="8" t="str">
        <f t="shared" si="3"/>
        <v>Day 138</v>
      </c>
      <c r="E13" s="7" t="str">
        <f t="shared" si="3"/>
        <v>Day 139</v>
      </c>
      <c r="F13" s="8" t="str">
        <f t="shared" si="3"/>
        <v>Day 140</v>
      </c>
      <c r="G13" s="7" t="str">
        <f t="shared" si="3"/>
        <v>Day 141</v>
      </c>
      <c r="H13" s="8" t="str">
        <f t="shared" si="3"/>
        <v>Day 142</v>
      </c>
      <c r="I13" s="7" t="str">
        <f t="shared" si="3"/>
        <v>Day 143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DaysAndWeeks+DATE(CalendarYear,5,1)-WEEKDAY(DATE(CalendarYear,5,1),(WeekStart="MON")+1)+29</f>
        <v>42148</v>
      </c>
      <c r="D15" s="4">
        <v>42149</v>
      </c>
      <c r="E15" s="3">
        <v>42150</v>
      </c>
      <c r="F15" s="4">
        <v>42151</v>
      </c>
      <c r="G15" s="3">
        <v>42152</v>
      </c>
      <c r="H15" s="4">
        <v>42153</v>
      </c>
      <c r="I15" s="3">
        <v>42154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22/Day 144</v>
      </c>
      <c r="D16" s="8" t="str">
        <f t="shared" si="4"/>
        <v>Day 145</v>
      </c>
      <c r="E16" s="7" t="str">
        <f t="shared" si="4"/>
        <v>Day 146</v>
      </c>
      <c r="F16" s="8" t="str">
        <f t="shared" si="4"/>
        <v>Day 147</v>
      </c>
      <c r="G16" s="7" t="str">
        <f t="shared" si="4"/>
        <v>Day 148</v>
      </c>
      <c r="H16" s="8" t="str">
        <f t="shared" si="4"/>
        <v>Day 149</v>
      </c>
      <c r="I16" s="7" t="str">
        <f t="shared" si="4"/>
        <v>Day 150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DaysAndWeeks+DATE(CalendarYear,5,1)-WEEKDAY(DATE(CalendarYear,5,1),(WeekStart="MON")+1)+36</f>
        <v>42155</v>
      </c>
      <c r="D19" s="4">
        <v>42156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23/Day 151</v>
      </c>
      <c r="D20" s="6" t="str">
        <f>IF(COLUMN(B$1)=1,CONCATENATE("Week ",WEEKNUM(CalendarDay,IF(D$1="SUN",1,2)),"/"),"")&amp;CONCATENATE("Day ",CalendarDay-DATE(YEAR(CalendarDay),1,0))</f>
        <v>Day 152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31" priority="2">
      <formula>AND(DAY(C15)&gt;=1,DAY(C15)&lt;=15)</formula>
    </cfRule>
  </conditionalFormatting>
  <conditionalFormatting sqref="C3:H3">
    <cfRule type="expression" dxfId="30" priority="1">
      <formula>DAY(C3)&gt;8</formula>
    </cfRule>
  </conditionalFormatting>
  <conditionalFormatting sqref="C4:H4">
    <cfRule type="expression" dxfId="29" priority="3">
      <formula>DAY(C3)&gt;8</formula>
    </cfRule>
  </conditionalFormatting>
  <conditionalFormatting sqref="C16:I16 C20:D20 C17:D17 F17:I17">
    <cfRule type="expression" dxfId="28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JUN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9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DaysAndWeeks+DATE(CalendarYear,6,1)-WEEKDAY(DATE(CalendarYear,6,1),(WeekStart="MON")+1)+1</f>
        <v>42155</v>
      </c>
      <c r="D3" s="4">
        <v>42156</v>
      </c>
      <c r="E3" s="3">
        <v>42157</v>
      </c>
      <c r="F3" s="4">
        <v>42158</v>
      </c>
      <c r="G3" s="3">
        <v>42159</v>
      </c>
      <c r="H3" s="4">
        <v>42160</v>
      </c>
      <c r="I3" s="3">
        <v>42161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23/Day 151</v>
      </c>
      <c r="D4" s="8" t="str">
        <f t="shared" si="0"/>
        <v>Day 152</v>
      </c>
      <c r="E4" s="7" t="str">
        <f t="shared" si="0"/>
        <v>Day 153</v>
      </c>
      <c r="F4" s="8" t="str">
        <f t="shared" si="0"/>
        <v>Day 154</v>
      </c>
      <c r="G4" s="7" t="str">
        <f t="shared" si="0"/>
        <v>Day 155</v>
      </c>
      <c r="H4" s="8" t="str">
        <f t="shared" si="0"/>
        <v>Day 156</v>
      </c>
      <c r="I4" s="7" t="str">
        <f t="shared" si="0"/>
        <v>Day 157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DaysAndWeeks+DATE(CalendarYear,6,1)-WEEKDAY(DATE(CalendarYear,6,1),(WeekStart="MON")+1)+8</f>
        <v>42162</v>
      </c>
      <c r="D6" s="4">
        <v>42163</v>
      </c>
      <c r="E6" s="3">
        <v>42164</v>
      </c>
      <c r="F6" s="4">
        <v>42165</v>
      </c>
      <c r="G6" s="3">
        <v>42166</v>
      </c>
      <c r="H6" s="4">
        <v>42167</v>
      </c>
      <c r="I6" s="3">
        <v>42168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24/Day 158</v>
      </c>
      <c r="D7" s="8" t="str">
        <f t="shared" si="1"/>
        <v>Day 159</v>
      </c>
      <c r="E7" s="7" t="str">
        <f t="shared" si="1"/>
        <v>Day 160</v>
      </c>
      <c r="F7" s="8" t="str">
        <f t="shared" si="1"/>
        <v>Day 161</v>
      </c>
      <c r="G7" s="7" t="str">
        <f t="shared" si="1"/>
        <v>Day 162</v>
      </c>
      <c r="H7" s="8" t="str">
        <f t="shared" si="1"/>
        <v>Day 163</v>
      </c>
      <c r="I7" s="7" t="str">
        <f t="shared" si="1"/>
        <v>Day 164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DaysAndWeeks+DATE(CalendarYear,6,1)-WEEKDAY(DATE(CalendarYear,6,1),(WeekStart="MON")+1)+15</f>
        <v>42169</v>
      </c>
      <c r="D9" s="4">
        <v>42170</v>
      </c>
      <c r="E9" s="3">
        <v>42171</v>
      </c>
      <c r="F9" s="4">
        <v>42172</v>
      </c>
      <c r="G9" s="3">
        <v>42173</v>
      </c>
      <c r="H9" s="4">
        <v>42174</v>
      </c>
      <c r="I9" s="3">
        <v>42175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25/Day 165</v>
      </c>
      <c r="D10" s="8" t="str">
        <f t="shared" si="2"/>
        <v>Day 166</v>
      </c>
      <c r="E10" s="7" t="str">
        <f t="shared" si="2"/>
        <v>Day 167</v>
      </c>
      <c r="F10" s="8" t="str">
        <f t="shared" si="2"/>
        <v>Day 168</v>
      </c>
      <c r="G10" s="7" t="str">
        <f t="shared" si="2"/>
        <v>Day 169</v>
      </c>
      <c r="H10" s="8" t="str">
        <f t="shared" si="2"/>
        <v>Day 170</v>
      </c>
      <c r="I10" s="7" t="str">
        <f t="shared" si="2"/>
        <v>Day 171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DaysAndWeeks+DATE(CalendarYear,6,1)-WEEKDAY(DATE(CalendarYear,6,1),(WeekStart="MON")+1)+22</f>
        <v>42176</v>
      </c>
      <c r="D12" s="4">
        <v>42177</v>
      </c>
      <c r="E12" s="3">
        <v>42178</v>
      </c>
      <c r="F12" s="4">
        <v>42179</v>
      </c>
      <c r="G12" s="3">
        <v>42180</v>
      </c>
      <c r="H12" s="4">
        <v>42181</v>
      </c>
      <c r="I12" s="3">
        <v>42182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26/Day 172</v>
      </c>
      <c r="D13" s="8" t="str">
        <f t="shared" si="3"/>
        <v>Day 173</v>
      </c>
      <c r="E13" s="7" t="str">
        <f t="shared" si="3"/>
        <v>Day 174</v>
      </c>
      <c r="F13" s="8" t="str">
        <f t="shared" si="3"/>
        <v>Day 175</v>
      </c>
      <c r="G13" s="7" t="str">
        <f t="shared" si="3"/>
        <v>Day 176</v>
      </c>
      <c r="H13" s="8" t="str">
        <f t="shared" si="3"/>
        <v>Day 177</v>
      </c>
      <c r="I13" s="7" t="str">
        <f t="shared" si="3"/>
        <v>Day 178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DaysAndWeeks+DATE(CalendarYear,6,1)-WEEKDAY(DATE(CalendarYear,6,1),(WeekStart="MON")+1)+29</f>
        <v>42183</v>
      </c>
      <c r="D15" s="4">
        <v>42184</v>
      </c>
      <c r="E15" s="3">
        <v>42185</v>
      </c>
      <c r="F15" s="4">
        <v>42186</v>
      </c>
      <c r="G15" s="3">
        <v>42187</v>
      </c>
      <c r="H15" s="4">
        <v>42188</v>
      </c>
      <c r="I15" s="3">
        <v>42189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27/Day 179</v>
      </c>
      <c r="D16" s="8" t="str">
        <f t="shared" si="4"/>
        <v>Day 180</v>
      </c>
      <c r="E16" s="7" t="str">
        <f t="shared" si="4"/>
        <v>Day 181</v>
      </c>
      <c r="F16" s="8" t="str">
        <f t="shared" si="4"/>
        <v>Day 182</v>
      </c>
      <c r="G16" s="7" t="str">
        <f t="shared" si="4"/>
        <v>Day 183</v>
      </c>
      <c r="H16" s="8" t="str">
        <f t="shared" si="4"/>
        <v>Day 184</v>
      </c>
      <c r="I16" s="7" t="str">
        <f t="shared" si="4"/>
        <v>Day 185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DaysAndWeeks+DATE(CalendarYear,6,1)-WEEKDAY(DATE(CalendarYear,6,1),(WeekStart="MON")+1)+36</f>
        <v>42190</v>
      </c>
      <c r="D19" s="4">
        <v>42191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28/Day 186</v>
      </c>
      <c r="D20" s="6" t="str">
        <f>IF(COLUMN(B$1)=1,CONCATENATE("Week ",WEEKNUM(CalendarDay,IF(D$1="SUN",1,2)),"/"),"")&amp;CONCATENATE("Day ",CalendarDay-DATE(YEAR(CalendarDay),1,0))</f>
        <v>Day 187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27" priority="2">
      <formula>AND(DAY(C15)&gt;=1,DAY(C15)&lt;=15)</formula>
    </cfRule>
  </conditionalFormatting>
  <conditionalFormatting sqref="C3:H3">
    <cfRule type="expression" dxfId="26" priority="1">
      <formula>DAY(C3)&gt;8</formula>
    </cfRule>
  </conditionalFormatting>
  <conditionalFormatting sqref="C4:H4">
    <cfRule type="expression" dxfId="25" priority="3">
      <formula>DAY(C3)&gt;8</formula>
    </cfRule>
  </conditionalFormatting>
  <conditionalFormatting sqref="C16:I16 C20:D20 C17:D17 F17:I17">
    <cfRule type="expression" dxfId="24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JUL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DaysAndWeeks+DATE(CalendarYear,7,1)-WEEKDAY(DATE(CalendarYear,7,1),(WeekStart="MON")+1)+1</f>
        <v>42183</v>
      </c>
      <c r="D3" s="4">
        <v>42184</v>
      </c>
      <c r="E3" s="3">
        <v>42185</v>
      </c>
      <c r="F3" s="4">
        <v>42186</v>
      </c>
      <c r="G3" s="3">
        <v>42187</v>
      </c>
      <c r="H3" s="4">
        <v>42188</v>
      </c>
      <c r="I3" s="3">
        <v>42189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27/Day 179</v>
      </c>
      <c r="D4" s="8" t="str">
        <f t="shared" si="0"/>
        <v>Day 180</v>
      </c>
      <c r="E4" s="7" t="str">
        <f t="shared" si="0"/>
        <v>Day 181</v>
      </c>
      <c r="F4" s="8" t="str">
        <f t="shared" si="0"/>
        <v>Day 182</v>
      </c>
      <c r="G4" s="7" t="str">
        <f t="shared" si="0"/>
        <v>Day 183</v>
      </c>
      <c r="H4" s="8" t="str">
        <f t="shared" si="0"/>
        <v>Day 184</v>
      </c>
      <c r="I4" s="7" t="str">
        <f t="shared" si="0"/>
        <v>Day 185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DaysAndWeeks+DATE(CalendarYear,7,1)-WEEKDAY(DATE(CalendarYear,7,1),(WeekStart="MON")+1)+8</f>
        <v>42190</v>
      </c>
      <c r="D6" s="4">
        <v>42191</v>
      </c>
      <c r="E6" s="3">
        <v>42192</v>
      </c>
      <c r="F6" s="4">
        <v>42193</v>
      </c>
      <c r="G6" s="3">
        <v>42194</v>
      </c>
      <c r="H6" s="4">
        <v>42195</v>
      </c>
      <c r="I6" s="3">
        <v>42196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28/Day 186</v>
      </c>
      <c r="D7" s="8" t="str">
        <f t="shared" si="1"/>
        <v>Day 187</v>
      </c>
      <c r="E7" s="7" t="str">
        <f t="shared" si="1"/>
        <v>Day 188</v>
      </c>
      <c r="F7" s="8" t="str">
        <f t="shared" si="1"/>
        <v>Day 189</v>
      </c>
      <c r="G7" s="7" t="str">
        <f t="shared" si="1"/>
        <v>Day 190</v>
      </c>
      <c r="H7" s="8" t="str">
        <f t="shared" si="1"/>
        <v>Day 191</v>
      </c>
      <c r="I7" s="7" t="str">
        <f t="shared" si="1"/>
        <v>Day 192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DaysAndWeeks+DATE(CalendarYear,7,1)-WEEKDAY(DATE(CalendarYear,7,1),(WeekStart="MON")+1)+15</f>
        <v>42197</v>
      </c>
      <c r="D9" s="4">
        <v>42198</v>
      </c>
      <c r="E9" s="3">
        <v>42199</v>
      </c>
      <c r="F9" s="4">
        <v>42200</v>
      </c>
      <c r="G9" s="3">
        <v>42201</v>
      </c>
      <c r="H9" s="4">
        <v>42202</v>
      </c>
      <c r="I9" s="3">
        <v>42203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29/Day 193</v>
      </c>
      <c r="D10" s="8" t="str">
        <f t="shared" si="2"/>
        <v>Day 194</v>
      </c>
      <c r="E10" s="7" t="str">
        <f t="shared" si="2"/>
        <v>Day 195</v>
      </c>
      <c r="F10" s="8" t="str">
        <f t="shared" si="2"/>
        <v>Day 196</v>
      </c>
      <c r="G10" s="7" t="str">
        <f t="shared" si="2"/>
        <v>Day 197</v>
      </c>
      <c r="H10" s="8" t="str">
        <f t="shared" si="2"/>
        <v>Day 198</v>
      </c>
      <c r="I10" s="7" t="str">
        <f t="shared" si="2"/>
        <v>Day 199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DaysAndWeeks+DATE(CalendarYear,7,1)-WEEKDAY(DATE(CalendarYear,7,1),(WeekStart="MON")+1)+22</f>
        <v>42204</v>
      </c>
      <c r="D12" s="4">
        <v>42205</v>
      </c>
      <c r="E12" s="3">
        <v>42206</v>
      </c>
      <c r="F12" s="4">
        <v>42207</v>
      </c>
      <c r="G12" s="3">
        <v>42208</v>
      </c>
      <c r="H12" s="4">
        <v>42209</v>
      </c>
      <c r="I12" s="3">
        <v>42210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30/Day 200</v>
      </c>
      <c r="D13" s="8" t="str">
        <f t="shared" si="3"/>
        <v>Day 201</v>
      </c>
      <c r="E13" s="7" t="str">
        <f t="shared" si="3"/>
        <v>Day 202</v>
      </c>
      <c r="F13" s="8" t="str">
        <f t="shared" si="3"/>
        <v>Day 203</v>
      </c>
      <c r="G13" s="7" t="str">
        <f t="shared" si="3"/>
        <v>Day 204</v>
      </c>
      <c r="H13" s="8" t="str">
        <f t="shared" si="3"/>
        <v>Day 205</v>
      </c>
      <c r="I13" s="7" t="str">
        <f t="shared" si="3"/>
        <v>Day 206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DaysAndWeeks+DATE(CalendarYear,7,1)-WEEKDAY(DATE(CalendarYear,7,1),(WeekStart="MON")+1)+29</f>
        <v>42211</v>
      </c>
      <c r="D15" s="4">
        <v>42212</v>
      </c>
      <c r="E15" s="3">
        <v>42213</v>
      </c>
      <c r="F15" s="4">
        <v>42214</v>
      </c>
      <c r="G15" s="3">
        <v>42215</v>
      </c>
      <c r="H15" s="4">
        <v>42216</v>
      </c>
      <c r="I15" s="3">
        <v>42217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31/Day 207</v>
      </c>
      <c r="D16" s="8" t="str">
        <f t="shared" si="4"/>
        <v>Day 208</v>
      </c>
      <c r="E16" s="7" t="str">
        <f t="shared" si="4"/>
        <v>Day 209</v>
      </c>
      <c r="F16" s="8" t="str">
        <f t="shared" si="4"/>
        <v>Day 210</v>
      </c>
      <c r="G16" s="7" t="str">
        <f t="shared" si="4"/>
        <v>Day 211</v>
      </c>
      <c r="H16" s="8" t="str">
        <f t="shared" si="4"/>
        <v>Day 212</v>
      </c>
      <c r="I16" s="7" t="str">
        <f t="shared" si="4"/>
        <v>Day 213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DaysAndWeeks+DATE(CalendarYear,7,1)-WEEKDAY(DATE(CalendarYear,7,1),(WeekStart="MON")+1)+36</f>
        <v>42218</v>
      </c>
      <c r="D19" s="4">
        <v>42219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32/Day 214</v>
      </c>
      <c r="D20" s="6" t="str">
        <f>IF(COLUMN(B$1)=1,CONCATENATE("Week ",WEEKNUM(CalendarDay,IF(D$1="SUN",1,2)),"/"),"")&amp;CONCATENATE("Day ",CalendarDay-DATE(YEAR(CalendarDay),1,0))</f>
        <v>Day 215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23" priority="2">
      <formula>AND(DAY(C15)&gt;=1,DAY(C15)&lt;=15)</formula>
    </cfRule>
  </conditionalFormatting>
  <conditionalFormatting sqref="C3:H3">
    <cfRule type="expression" dxfId="22" priority="1">
      <formula>DAY(C3)&gt;8</formula>
    </cfRule>
  </conditionalFormatting>
  <conditionalFormatting sqref="C4:H4">
    <cfRule type="expression" dxfId="21" priority="3">
      <formula>DAY(C3)&gt;8</formula>
    </cfRule>
  </conditionalFormatting>
  <conditionalFormatting sqref="C16:I16 C20:D20 C17:D17 F17:I17">
    <cfRule type="expression" dxfId="20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AUG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DaysAndWeeks+DATE(CalendarYear,8,1)-WEEKDAY(DATE(CalendarYear,8,1),(WeekStart="MON")+1)+1</f>
        <v>42211</v>
      </c>
      <c r="D3" s="4">
        <v>42212</v>
      </c>
      <c r="E3" s="3">
        <v>42213</v>
      </c>
      <c r="F3" s="4">
        <v>42214</v>
      </c>
      <c r="G3" s="3">
        <v>42215</v>
      </c>
      <c r="H3" s="4">
        <v>42216</v>
      </c>
      <c r="I3" s="3">
        <v>42217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31/Day 207</v>
      </c>
      <c r="D4" s="8" t="str">
        <f t="shared" si="0"/>
        <v>Day 208</v>
      </c>
      <c r="E4" s="7" t="str">
        <f t="shared" si="0"/>
        <v>Day 209</v>
      </c>
      <c r="F4" s="8" t="str">
        <f t="shared" si="0"/>
        <v>Day 210</v>
      </c>
      <c r="G4" s="7" t="str">
        <f t="shared" si="0"/>
        <v>Day 211</v>
      </c>
      <c r="H4" s="8" t="str">
        <f t="shared" si="0"/>
        <v>Day 212</v>
      </c>
      <c r="I4" s="7" t="str">
        <f t="shared" si="0"/>
        <v>Day 213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DaysAndWeeks+DATE(CalendarYear,8,1)-WEEKDAY(DATE(CalendarYear,8,1),(WeekStart="MON")+1)+8</f>
        <v>42218</v>
      </c>
      <c r="D6" s="4">
        <v>42219</v>
      </c>
      <c r="E6" s="3">
        <v>42220</v>
      </c>
      <c r="F6" s="4">
        <v>42221</v>
      </c>
      <c r="G6" s="3">
        <v>42222</v>
      </c>
      <c r="H6" s="4">
        <v>42223</v>
      </c>
      <c r="I6" s="3">
        <v>42224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32/Day 214</v>
      </c>
      <c r="D7" s="8" t="str">
        <f t="shared" si="1"/>
        <v>Day 215</v>
      </c>
      <c r="E7" s="7" t="str">
        <f t="shared" si="1"/>
        <v>Day 216</v>
      </c>
      <c r="F7" s="8" t="str">
        <f t="shared" si="1"/>
        <v>Day 217</v>
      </c>
      <c r="G7" s="7" t="str">
        <f t="shared" si="1"/>
        <v>Day 218</v>
      </c>
      <c r="H7" s="8" t="str">
        <f t="shared" si="1"/>
        <v>Day 219</v>
      </c>
      <c r="I7" s="7" t="str">
        <f t="shared" si="1"/>
        <v>Day 220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DaysAndWeeks+DATE(CalendarYear,8,1)-WEEKDAY(DATE(CalendarYear,8,1),(WeekStart="MON")+1)+15</f>
        <v>42225</v>
      </c>
      <c r="D9" s="4">
        <v>42226</v>
      </c>
      <c r="E9" s="3">
        <v>42227</v>
      </c>
      <c r="F9" s="4">
        <v>42228</v>
      </c>
      <c r="G9" s="3">
        <v>42229</v>
      </c>
      <c r="H9" s="4">
        <v>42230</v>
      </c>
      <c r="I9" s="3">
        <v>42231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33/Day 221</v>
      </c>
      <c r="D10" s="8" t="str">
        <f t="shared" si="2"/>
        <v>Day 222</v>
      </c>
      <c r="E10" s="7" t="str">
        <f t="shared" si="2"/>
        <v>Day 223</v>
      </c>
      <c r="F10" s="8" t="str">
        <f t="shared" si="2"/>
        <v>Day 224</v>
      </c>
      <c r="G10" s="7" t="str">
        <f t="shared" si="2"/>
        <v>Day 225</v>
      </c>
      <c r="H10" s="8" t="str">
        <f t="shared" si="2"/>
        <v>Day 226</v>
      </c>
      <c r="I10" s="7" t="str">
        <f t="shared" si="2"/>
        <v>Day 227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DaysAndWeeks+DATE(CalendarYear,8,1)-WEEKDAY(DATE(CalendarYear,8,1),(WeekStart="MON")+1)+22</f>
        <v>42232</v>
      </c>
      <c r="D12" s="4">
        <v>42233</v>
      </c>
      <c r="E12" s="3">
        <v>42234</v>
      </c>
      <c r="F12" s="4">
        <v>42235</v>
      </c>
      <c r="G12" s="3">
        <v>42236</v>
      </c>
      <c r="H12" s="4">
        <v>42237</v>
      </c>
      <c r="I12" s="3">
        <v>42238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34/Day 228</v>
      </c>
      <c r="D13" s="8" t="str">
        <f t="shared" si="3"/>
        <v>Day 229</v>
      </c>
      <c r="E13" s="7" t="str">
        <f t="shared" si="3"/>
        <v>Day 230</v>
      </c>
      <c r="F13" s="8" t="str">
        <f t="shared" si="3"/>
        <v>Day 231</v>
      </c>
      <c r="G13" s="7" t="str">
        <f t="shared" si="3"/>
        <v>Day 232</v>
      </c>
      <c r="H13" s="8" t="str">
        <f t="shared" si="3"/>
        <v>Day 233</v>
      </c>
      <c r="I13" s="7" t="str">
        <f t="shared" si="3"/>
        <v>Day 234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DaysAndWeeks+DATE(CalendarYear,8,1)-WEEKDAY(DATE(CalendarYear,8,1),(WeekStart="MON")+1)+29</f>
        <v>42239</v>
      </c>
      <c r="D15" s="4">
        <v>42240</v>
      </c>
      <c r="E15" s="3">
        <v>42241</v>
      </c>
      <c r="F15" s="4">
        <v>42242</v>
      </c>
      <c r="G15" s="3">
        <v>42243</v>
      </c>
      <c r="H15" s="4">
        <v>42244</v>
      </c>
      <c r="I15" s="3">
        <v>42245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35/Day 235</v>
      </c>
      <c r="D16" s="8" t="str">
        <f t="shared" si="4"/>
        <v>Day 236</v>
      </c>
      <c r="E16" s="7" t="str">
        <f t="shared" si="4"/>
        <v>Day 237</v>
      </c>
      <c r="F16" s="8" t="str">
        <f t="shared" si="4"/>
        <v>Day 238</v>
      </c>
      <c r="G16" s="7" t="str">
        <f t="shared" si="4"/>
        <v>Day 239</v>
      </c>
      <c r="H16" s="8" t="str">
        <f t="shared" si="4"/>
        <v>Day 240</v>
      </c>
      <c r="I16" s="7" t="str">
        <f t="shared" si="4"/>
        <v>Day 241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DaysAndWeeks+DATE(CalendarYear,8,1)-WEEKDAY(DATE(CalendarYear,8,1),(WeekStart="MON")+1)+36</f>
        <v>42246</v>
      </c>
      <c r="D19" s="4">
        <v>42247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36/Day 242</v>
      </c>
      <c r="D20" s="6" t="str">
        <f>IF(COLUMN(B$1)=1,CONCATENATE("Week ",WEEKNUM(CalendarDay,IF(D$1="SUN",1,2)),"/"),"")&amp;CONCATENATE("Day ",CalendarDay-DATE(YEAR(CalendarDay),1,0))</f>
        <v>Day 243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19" priority="2">
      <formula>AND(DAY(C15)&gt;=1,DAY(C15)&lt;=15)</formula>
    </cfRule>
  </conditionalFormatting>
  <conditionalFormatting sqref="C3:H3">
    <cfRule type="expression" dxfId="18" priority="1">
      <formula>DAY(C3)&gt;8</formula>
    </cfRule>
  </conditionalFormatting>
  <conditionalFormatting sqref="C4:H4">
    <cfRule type="expression" dxfId="17" priority="3">
      <formula>DAY(C3)&gt;8</formula>
    </cfRule>
  </conditionalFormatting>
  <conditionalFormatting sqref="C16:I16 C20:D20 C17:D17 F17:I17">
    <cfRule type="expression" dxfId="16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A1:J20"/>
  <sheetViews>
    <sheetView showGridLines="0" zoomScaleNormal="100" workbookViewId="0"/>
  </sheetViews>
  <sheetFormatPr defaultColWidth="8.88671875" defaultRowHeight="13.2" x14ac:dyDescent="0.25"/>
  <cols>
    <col min="1" max="1" width="3.44140625" customWidth="1"/>
    <col min="2" max="2" width="18.109375" customWidth="1"/>
    <col min="3" max="3" width="18.33203125" customWidth="1"/>
    <col min="4" max="9" width="17.6640625" customWidth="1"/>
    <col min="10" max="10" width="3.44140625" customWidth="1"/>
    <col min="11" max="12" width="15.6640625" customWidth="1"/>
  </cols>
  <sheetData>
    <row r="1" spans="1:10" s="1" customFormat="1" ht="42.6" x14ac:dyDescent="0.7">
      <c r="A1" s="18" t="str">
        <f>UPPER(TEXT(C9,"mmm"))</f>
        <v>SEP</v>
      </c>
      <c r="B1" s="18"/>
      <c r="C1" s="2" t="str">
        <f>JAN!C1</f>
        <v>SUN</v>
      </c>
      <c r="D1" s="2" t="str">
        <f>JAN!D1</f>
        <v>MON</v>
      </c>
      <c r="E1" s="2" t="str">
        <f>JAN!E1</f>
        <v>TUE</v>
      </c>
      <c r="F1" s="2" t="str">
        <f>JAN!F1</f>
        <v>WED</v>
      </c>
      <c r="G1" s="2" t="str">
        <f>JAN!G1</f>
        <v>THU</v>
      </c>
      <c r="H1" s="2" t="str">
        <f>JAN!H1</f>
        <v>FRI</v>
      </c>
      <c r="I1" s="2" t="str">
        <f>JAN!I1</f>
        <v>SAT</v>
      </c>
      <c r="J1" s="1" t="s">
        <v>1</v>
      </c>
    </row>
    <row r="2" spans="1:10" ht="56.25" customHeight="1" x14ac:dyDescent="0.25">
      <c r="A2" s="27"/>
      <c r="B2" s="28">
        <f>CalendarYear</f>
        <v>2015</v>
      </c>
      <c r="C2" s="23"/>
      <c r="D2" s="24"/>
      <c r="E2" s="23"/>
      <c r="F2" s="24"/>
      <c r="G2" s="23"/>
      <c r="H2" s="24"/>
      <c r="I2" s="23"/>
      <c r="J2" s="27" t="s">
        <v>1</v>
      </c>
    </row>
    <row r="3" spans="1:10" ht="16.5" customHeight="1" x14ac:dyDescent="0.3">
      <c r="A3" s="27"/>
      <c r="B3" s="27"/>
      <c r="C3" s="3">
        <f t="array" ref="C3:I3">DaysAndWeeks+DATE(CalendarYear,9,1)-WEEKDAY(DATE(CalendarYear,9,1),(WeekStart="MON")+1)+1</f>
        <v>42246</v>
      </c>
      <c r="D3" s="4">
        <v>42247</v>
      </c>
      <c r="E3" s="3">
        <v>42248</v>
      </c>
      <c r="F3" s="4">
        <v>42249</v>
      </c>
      <c r="G3" s="3">
        <v>42250</v>
      </c>
      <c r="H3" s="4">
        <v>42251</v>
      </c>
      <c r="I3" s="3">
        <v>42252</v>
      </c>
      <c r="J3" s="27"/>
    </row>
    <row r="4" spans="1:10" ht="12.75" customHeight="1" x14ac:dyDescent="0.2">
      <c r="A4" s="27"/>
      <c r="B4" s="11"/>
      <c r="C4" s="7" t="str">
        <f t="shared" ref="C4:I4" si="0">IF(COLUMN(A$1)=1,CONCATENATE("Week ",WEEKNUM(CalendarDay),"/"),"")&amp;CONCATENATE("Day ",CalendarDay-DATE(YEAR(CalendarDay),1,0))</f>
        <v>Week 36/Day 242</v>
      </c>
      <c r="D4" s="8" t="str">
        <f t="shared" si="0"/>
        <v>Day 243</v>
      </c>
      <c r="E4" s="7" t="str">
        <f t="shared" si="0"/>
        <v>Day 244</v>
      </c>
      <c r="F4" s="8" t="str">
        <f t="shared" si="0"/>
        <v>Day 245</v>
      </c>
      <c r="G4" s="7" t="str">
        <f t="shared" si="0"/>
        <v>Day 246</v>
      </c>
      <c r="H4" s="8" t="str">
        <f t="shared" si="0"/>
        <v>Day 247</v>
      </c>
      <c r="I4" s="7" t="str">
        <f t="shared" si="0"/>
        <v>Day 248</v>
      </c>
      <c r="J4" s="27"/>
    </row>
    <row r="5" spans="1:10" ht="56.25" customHeight="1" x14ac:dyDescent="0.25">
      <c r="A5" s="27"/>
      <c r="B5" s="27"/>
      <c r="C5" s="25"/>
      <c r="D5" s="26"/>
      <c r="E5" s="25"/>
      <c r="F5" s="26"/>
      <c r="G5" s="25"/>
      <c r="H5" s="26"/>
      <c r="I5" s="25"/>
      <c r="J5" s="27"/>
    </row>
    <row r="6" spans="1:10" ht="16.5" customHeight="1" x14ac:dyDescent="0.3">
      <c r="A6" s="27"/>
      <c r="B6" s="27"/>
      <c r="C6" s="3">
        <f t="array" ref="C6:I6">DaysAndWeeks+DATE(CalendarYear,9,1)-WEEKDAY(DATE(CalendarYear,9,1),(WeekStart="MON")+1)+8</f>
        <v>42253</v>
      </c>
      <c r="D6" s="4">
        <v>42254</v>
      </c>
      <c r="E6" s="3">
        <v>42255</v>
      </c>
      <c r="F6" s="4">
        <v>42256</v>
      </c>
      <c r="G6" s="3">
        <v>42257</v>
      </c>
      <c r="H6" s="4">
        <v>42258</v>
      </c>
      <c r="I6" s="3">
        <v>42259</v>
      </c>
      <c r="J6" s="27"/>
    </row>
    <row r="7" spans="1:10" ht="12.75" customHeight="1" x14ac:dyDescent="0.2">
      <c r="A7" s="27"/>
      <c r="B7" s="27"/>
      <c r="C7" s="7" t="str">
        <f t="shared" ref="C7:I7" si="1">IF(COLUMN(A$1)=1,CONCATENATE("Week ",WEEKNUM(CalendarDay,IF(C$1="SUN",1,2)),"/"),"")&amp;CONCATENATE("Day ",CalendarDay-DATE(YEAR(CalendarDay),1,0))</f>
        <v>Week 37/Day 249</v>
      </c>
      <c r="D7" s="8" t="str">
        <f t="shared" si="1"/>
        <v>Day 250</v>
      </c>
      <c r="E7" s="7" t="str">
        <f t="shared" si="1"/>
        <v>Day 251</v>
      </c>
      <c r="F7" s="8" t="str">
        <f t="shared" si="1"/>
        <v>Day 252</v>
      </c>
      <c r="G7" s="7" t="str">
        <f t="shared" si="1"/>
        <v>Day 253</v>
      </c>
      <c r="H7" s="8" t="str">
        <f t="shared" si="1"/>
        <v>Day 254</v>
      </c>
      <c r="I7" s="7" t="str">
        <f t="shared" si="1"/>
        <v>Day 255</v>
      </c>
      <c r="J7" s="27"/>
    </row>
    <row r="8" spans="1:10" ht="56.25" customHeight="1" x14ac:dyDescent="0.25">
      <c r="A8" s="27"/>
      <c r="B8" s="27"/>
      <c r="C8" s="25"/>
      <c r="D8" s="26"/>
      <c r="E8" s="25"/>
      <c r="F8" s="26"/>
      <c r="G8" s="25"/>
      <c r="H8" s="26"/>
      <c r="I8" s="25"/>
      <c r="J8" s="27"/>
    </row>
    <row r="9" spans="1:10" ht="16.5" customHeight="1" x14ac:dyDescent="0.3">
      <c r="A9" s="27"/>
      <c r="B9" s="27"/>
      <c r="C9" s="3">
        <f t="array" ref="C9:I9">DaysAndWeeks+DATE(CalendarYear,9,1)-WEEKDAY(DATE(CalendarYear,9,1),(WeekStart="MON")+1)+15</f>
        <v>42260</v>
      </c>
      <c r="D9" s="4">
        <v>42261</v>
      </c>
      <c r="E9" s="3">
        <v>42262</v>
      </c>
      <c r="F9" s="4">
        <v>42263</v>
      </c>
      <c r="G9" s="3">
        <v>42264</v>
      </c>
      <c r="H9" s="4">
        <v>42265</v>
      </c>
      <c r="I9" s="3">
        <v>42266</v>
      </c>
      <c r="J9" s="27"/>
    </row>
    <row r="10" spans="1:10" ht="12.75" customHeight="1" x14ac:dyDescent="0.2">
      <c r="A10" s="27"/>
      <c r="B10" s="27"/>
      <c r="C10" s="7" t="str">
        <f t="shared" ref="C10:I10" si="2">IF(COLUMN(A$1)=1,CONCATENATE("Week ",WEEKNUM(CalendarDay,IF(C$1="SUN",1,2)),"/"),"")&amp;CONCATENATE("Day ",CalendarDay-DATE(YEAR(CalendarDay),1,0))</f>
        <v>Week 38/Day 256</v>
      </c>
      <c r="D10" s="8" t="str">
        <f t="shared" si="2"/>
        <v>Day 257</v>
      </c>
      <c r="E10" s="7" t="str">
        <f t="shared" si="2"/>
        <v>Day 258</v>
      </c>
      <c r="F10" s="8" t="str">
        <f t="shared" si="2"/>
        <v>Day 259</v>
      </c>
      <c r="G10" s="7" t="str">
        <f t="shared" si="2"/>
        <v>Day 260</v>
      </c>
      <c r="H10" s="8" t="str">
        <f t="shared" si="2"/>
        <v>Day 261</v>
      </c>
      <c r="I10" s="7" t="str">
        <f t="shared" si="2"/>
        <v>Day 262</v>
      </c>
      <c r="J10" s="27"/>
    </row>
    <row r="11" spans="1:10" ht="56.25" customHeight="1" x14ac:dyDescent="0.25">
      <c r="A11" s="27"/>
      <c r="B11" s="27"/>
      <c r="C11" s="25"/>
      <c r="D11" s="26"/>
      <c r="E11" s="25"/>
      <c r="F11" s="26"/>
      <c r="G11" s="25"/>
      <c r="H11" s="26"/>
      <c r="I11" s="25"/>
      <c r="J11" s="27"/>
    </row>
    <row r="12" spans="1:10" ht="16.5" customHeight="1" x14ac:dyDescent="0.3">
      <c r="A12" s="27"/>
      <c r="B12" s="27"/>
      <c r="C12" s="3">
        <f t="array" ref="C12:I12">DaysAndWeeks+DATE(CalendarYear,9,1)-WEEKDAY(DATE(CalendarYear,9,1),(WeekStart="MON")+1)+22</f>
        <v>42267</v>
      </c>
      <c r="D12" s="4">
        <v>42268</v>
      </c>
      <c r="E12" s="3">
        <v>42269</v>
      </c>
      <c r="F12" s="4">
        <v>42270</v>
      </c>
      <c r="G12" s="3">
        <v>42271</v>
      </c>
      <c r="H12" s="4">
        <v>42272</v>
      </c>
      <c r="I12" s="3">
        <v>42273</v>
      </c>
      <c r="J12" s="27"/>
    </row>
    <row r="13" spans="1:10" ht="12.75" customHeight="1" x14ac:dyDescent="0.2">
      <c r="A13" s="27"/>
      <c r="B13" s="27"/>
      <c r="C13" s="7" t="str">
        <f t="shared" ref="C13:I13" si="3">IF(COLUMN(A$1)=1,CONCATENATE("Week ",WEEKNUM(CalendarDay,IF(C$1="SUN",1,2)),"/"),"")&amp;CONCATENATE("Day ",CalendarDay-DATE(YEAR(CalendarDay),1,0))</f>
        <v>Week 39/Day 263</v>
      </c>
      <c r="D13" s="8" t="str">
        <f t="shared" si="3"/>
        <v>Day 264</v>
      </c>
      <c r="E13" s="7" t="str">
        <f t="shared" si="3"/>
        <v>Day 265</v>
      </c>
      <c r="F13" s="8" t="str">
        <f t="shared" si="3"/>
        <v>Day 266</v>
      </c>
      <c r="G13" s="7" t="str">
        <f t="shared" si="3"/>
        <v>Day 267</v>
      </c>
      <c r="H13" s="8" t="str">
        <f t="shared" si="3"/>
        <v>Day 268</v>
      </c>
      <c r="I13" s="7" t="str">
        <f t="shared" si="3"/>
        <v>Day 269</v>
      </c>
      <c r="J13" s="27"/>
    </row>
    <row r="14" spans="1:10" ht="56.25" customHeight="1" x14ac:dyDescent="0.25">
      <c r="A14" s="27"/>
      <c r="B14" s="27"/>
      <c r="C14" s="25"/>
      <c r="D14" s="26"/>
      <c r="E14" s="25"/>
      <c r="F14" s="26"/>
      <c r="G14" s="25"/>
      <c r="H14" s="26"/>
      <c r="I14" s="25"/>
      <c r="J14" s="27"/>
    </row>
    <row r="15" spans="1:10" ht="16.5" customHeight="1" x14ac:dyDescent="0.3">
      <c r="A15" s="27"/>
      <c r="B15" s="27"/>
      <c r="C15" s="3">
        <f t="array" ref="C15:I15">DaysAndWeeks+DATE(CalendarYear,9,1)-WEEKDAY(DATE(CalendarYear,9,1),(WeekStart="MON")+1)+29</f>
        <v>42274</v>
      </c>
      <c r="D15" s="4">
        <v>42275</v>
      </c>
      <c r="E15" s="3">
        <v>42276</v>
      </c>
      <c r="F15" s="4">
        <v>42277</v>
      </c>
      <c r="G15" s="3">
        <v>42278</v>
      </c>
      <c r="H15" s="4">
        <v>42279</v>
      </c>
      <c r="I15" s="3">
        <v>42280</v>
      </c>
      <c r="J15" s="27"/>
    </row>
    <row r="16" spans="1:10" ht="12.75" customHeight="1" x14ac:dyDescent="0.2">
      <c r="A16" s="27"/>
      <c r="B16" s="27"/>
      <c r="C16" s="7" t="str">
        <f t="shared" ref="C16:I16" si="4">IF(COLUMN(A$1)=1,CONCATENATE("Week ",WEEKNUM(CalendarDay,IF(C$1="SUN",1,2)),"/"),"")&amp;CONCATENATE("Day ",CalendarDay-DATE(YEAR(CalendarDay),1,0))</f>
        <v>Week 40/Day 270</v>
      </c>
      <c r="D16" s="8" t="str">
        <f t="shared" si="4"/>
        <v>Day 271</v>
      </c>
      <c r="E16" s="7" t="str">
        <f t="shared" si="4"/>
        <v>Day 272</v>
      </c>
      <c r="F16" s="8" t="str">
        <f t="shared" si="4"/>
        <v>Day 273</v>
      </c>
      <c r="G16" s="7" t="str">
        <f t="shared" si="4"/>
        <v>Day 274</v>
      </c>
      <c r="H16" s="8" t="str">
        <f t="shared" si="4"/>
        <v>Day 275</v>
      </c>
      <c r="I16" s="7" t="str">
        <f t="shared" si="4"/>
        <v>Day 276</v>
      </c>
      <c r="J16" s="27"/>
    </row>
    <row r="17" spans="3:10" ht="12.75" customHeight="1" x14ac:dyDescent="0.2">
      <c r="C17" s="36"/>
      <c r="D17" s="37"/>
      <c r="E17" s="17" t="s">
        <v>3</v>
      </c>
      <c r="F17" s="9"/>
      <c r="G17" s="9"/>
      <c r="H17" s="9"/>
      <c r="I17" s="9"/>
      <c r="J17" s="27"/>
    </row>
    <row r="18" spans="3:10" ht="43.5" customHeight="1" x14ac:dyDescent="0.25">
      <c r="C18" s="36"/>
      <c r="D18" s="38"/>
      <c r="E18" s="30"/>
      <c r="F18" s="30"/>
      <c r="G18" s="30"/>
      <c r="H18" s="30"/>
      <c r="I18" s="30"/>
      <c r="J18" s="12"/>
    </row>
    <row r="19" spans="3:10" ht="16.5" customHeight="1" x14ac:dyDescent="0.3">
      <c r="C19" s="3">
        <f t="array" ref="C19:D19">DaysAndWeeks+DATE(CalendarYear,9,1)-WEEKDAY(DATE(CalendarYear,9,1),(WeekStart="MON")+1)+36</f>
        <v>42281</v>
      </c>
      <c r="D19" s="4">
        <v>42282</v>
      </c>
      <c r="E19" s="31"/>
      <c r="F19" s="30"/>
      <c r="G19" s="30"/>
      <c r="H19" s="30"/>
      <c r="I19" s="30"/>
      <c r="J19" s="12"/>
    </row>
    <row r="20" spans="3:10" ht="12.75" customHeight="1" x14ac:dyDescent="0.2">
      <c r="C20" s="5" t="str">
        <f>IF(COLUMN(A$1)=1,CONCATENATE("Week ",WEEKNUM(CalendarDay,IF(C$1="SUN",1,2)),"/"),"")&amp;CONCATENATE("Day ",CalendarDay-DATE(YEAR(CalendarDay),1,0))</f>
        <v>Week 41/Day 277</v>
      </c>
      <c r="D20" s="6" t="str">
        <f>IF(COLUMN(B$1)=1,CONCATENATE("Week ",WEEKNUM(CalendarDay,IF(D$1="SUN",1,2)),"/"),"")&amp;CONCATENATE("Day ",CalendarDay-DATE(YEAR(CalendarDay),1,0))</f>
        <v>Day 278</v>
      </c>
      <c r="E20" s="31"/>
      <c r="F20" s="30"/>
      <c r="G20" s="30"/>
      <c r="H20" s="30"/>
      <c r="I20" s="30"/>
      <c r="J20" s="12"/>
    </row>
  </sheetData>
  <mergeCells count="3">
    <mergeCell ref="E18:I20"/>
    <mergeCell ref="C17:C18"/>
    <mergeCell ref="D17:D18"/>
  </mergeCells>
  <conditionalFormatting sqref="C15:I15 C19:D19">
    <cfRule type="expression" dxfId="15" priority="2">
      <formula>AND(DAY(C15)&gt;=1,DAY(C15)&lt;=15)</formula>
    </cfRule>
  </conditionalFormatting>
  <conditionalFormatting sqref="C3:H3">
    <cfRule type="expression" dxfId="14" priority="1">
      <formula>DAY(C3)&gt;8</formula>
    </cfRule>
  </conditionalFormatting>
  <conditionalFormatting sqref="C4:H4">
    <cfRule type="expression" dxfId="13" priority="3">
      <formula>DAY(C3)&gt;8</formula>
    </cfRule>
  </conditionalFormatting>
  <conditionalFormatting sqref="C16:I16 C20:D20 C17:D17 F17:I17">
    <cfRule type="expression" dxfId="12" priority="4">
      <formula>AND(DAY(C15)&gt;=1,DAY(C15)&lt;=15)</formula>
    </cfRule>
  </conditionalFormatting>
  <printOptions horizontalCentered="1" verticalCentered="1"/>
  <pageMargins left="0.25" right="0.25" top="0.75" bottom="0.75" header="0.3" footer="0.3"/>
  <pageSetup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APR!CalendarDay</vt:lpstr>
      <vt:lpstr>AUG!CalendarDay</vt:lpstr>
      <vt:lpstr>DEC!CalendarDay</vt:lpstr>
      <vt:lpstr>FEB!CalendarDay</vt:lpstr>
      <vt:lpstr>JAN!CalendarDay</vt:lpstr>
      <vt:lpstr>JUL!CalendarDay</vt:lpstr>
      <vt:lpstr>JUN!CalendarDay</vt:lpstr>
      <vt:lpstr>MAR!CalendarDay</vt:lpstr>
      <vt:lpstr>MAY!CalendarDay</vt:lpstr>
      <vt:lpstr>NOV!CalendarDay</vt:lpstr>
      <vt:lpstr>OCT!CalendarDay</vt:lpstr>
      <vt:lpstr>SEP!CalendarDay</vt:lpstr>
      <vt:lpstr>CalendarYear</vt:lpstr>
      <vt:lpstr>WeekStart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 Jones</dc:creator>
  <cp:keywords/>
  <dc:description/>
  <cp:lastModifiedBy>T Jones</cp:lastModifiedBy>
  <cp:revision/>
  <dcterms:created xsi:type="dcterms:W3CDTF">2014-07-23T19:12:30Z</dcterms:created>
  <dcterms:modified xsi:type="dcterms:W3CDTF">2014-11-16T17:36:14Z</dcterms:modified>
</cp:coreProperties>
</file>