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FlipBuilder\Presentation\excel\"/>
    </mc:Choice>
  </mc:AlternateContent>
  <bookViews>
    <workbookView xWindow="984" yWindow="0" windowWidth="25200" windowHeight="12576" tabRatio="671"/>
  </bookViews>
  <sheets>
    <sheet name="January" sheetId="1" r:id="rId1"/>
    <sheet name="February" sheetId="2" r:id="rId2"/>
    <sheet name="March" sheetId="3" r:id="rId3"/>
    <sheet name="April" sheetId="4" r:id="rId4"/>
    <sheet name="May" sheetId="5" r:id="rId5"/>
    <sheet name="June" sheetId="6" r:id="rId6"/>
    <sheet name="July" sheetId="7" r:id="rId7"/>
    <sheet name="August" sheetId="8" r:id="rId8"/>
    <sheet name="September" sheetId="9" r:id="rId9"/>
    <sheet name="October" sheetId="10" r:id="rId10"/>
    <sheet name="November" sheetId="11" r:id="rId11"/>
    <sheet name="December" sheetId="12" r:id="rId12"/>
  </sheets>
  <definedNames>
    <definedName name="CalendarYear">January!$O$3</definedName>
    <definedName name="DaysAndWeeks">{0,1,2,3,4,5,6} + {0;1;2;3;4;5}*7</definedName>
    <definedName name="_xlnm.Print_Area" localSheetId="3">April!$A$1:$M$15</definedName>
    <definedName name="_xlnm.Print_Area" localSheetId="7">August!$A$1:$M$15</definedName>
    <definedName name="_xlnm.Print_Area" localSheetId="11">December!$A$1:$M$15</definedName>
    <definedName name="_xlnm.Print_Area" localSheetId="1">February!$A$1:$M$15</definedName>
    <definedName name="_xlnm.Print_Area" localSheetId="0">January!$A$1:$M$15</definedName>
    <definedName name="_xlnm.Print_Area" localSheetId="6">July!$A$1:$M$15</definedName>
    <definedName name="_xlnm.Print_Area" localSheetId="5">June!$A$1:$M$15</definedName>
    <definedName name="_xlnm.Print_Area" localSheetId="2">March!$A$1:$M$15</definedName>
    <definedName name="_xlnm.Print_Area" localSheetId="4">May!$A$1:$M$15</definedName>
    <definedName name="_xlnm.Print_Area" localSheetId="10">November!$A$1:$M$15</definedName>
    <definedName name="_xlnm.Print_Area" localSheetId="9">October!$A$1:$M$15</definedName>
    <definedName name="_xlnm.Print_Area" localSheetId="8">September!$A$1:$M$15</definedName>
    <definedName name="WeekStart">January!$O$4</definedName>
  </definedNames>
  <calcPr calcId="152511"/>
</workbook>
</file>

<file path=xl/calcChain.xml><?xml version="1.0" encoding="utf-8"?>
<calcChain xmlns="http://schemas.openxmlformats.org/spreadsheetml/2006/main">
  <c r="F6" i="1" l="1" a="1"/>
  <c r="F6" i="1" s="1"/>
  <c r="F8" i="1" a="1"/>
  <c r="F8" i="1" s="1"/>
  <c r="F10" i="1" a="1"/>
  <c r="F10" i="1" s="1"/>
  <c r="F12" i="1" a="1"/>
  <c r="F12" i="1" s="1"/>
  <c r="F14" i="1" a="1"/>
  <c r="F14" i="1" s="1"/>
  <c r="L12" i="1" l="1"/>
  <c r="L10" i="1"/>
  <c r="L8" i="1"/>
  <c r="L6" i="1"/>
  <c r="K12" i="1"/>
  <c r="K10" i="1"/>
  <c r="K8" i="1"/>
  <c r="K6" i="1"/>
  <c r="J12" i="1"/>
  <c r="J10" i="1"/>
  <c r="J8" i="1"/>
  <c r="J6" i="1"/>
  <c r="I12" i="1"/>
  <c r="I10" i="1"/>
  <c r="I8" i="1"/>
  <c r="I6" i="1"/>
  <c r="G14" i="1"/>
  <c r="H12" i="1"/>
  <c r="H10" i="1"/>
  <c r="H8" i="1"/>
  <c r="H6" i="1"/>
  <c r="G12" i="1"/>
  <c r="G10" i="1"/>
  <c r="G8" i="1"/>
  <c r="G6" i="1"/>
  <c r="B5" i="1"/>
  <c r="C1" i="1" l="1"/>
  <c r="C1" i="12"/>
  <c r="C1" i="11"/>
  <c r="C1" i="10"/>
  <c r="C1" i="9"/>
  <c r="C1" i="8"/>
  <c r="C1" i="7"/>
  <c r="C1" i="6"/>
  <c r="C1" i="5"/>
  <c r="C1" i="4"/>
  <c r="C1" i="3"/>
  <c r="C1" i="2"/>
  <c r="F14" i="12" l="1" a="1"/>
  <c r="G14" i="12" s="1"/>
  <c r="F12" i="12" a="1"/>
  <c r="K12" i="12" s="1"/>
  <c r="F10" i="12" a="1"/>
  <c r="K10" i="12" s="1"/>
  <c r="F8" i="12" a="1"/>
  <c r="K8" i="12" s="1"/>
  <c r="F6" i="12" a="1"/>
  <c r="K6" i="12" s="1"/>
  <c r="F3" i="12" a="1"/>
  <c r="K3" i="12" s="1"/>
  <c r="F14" i="11" a="1"/>
  <c r="G14" i="11" s="1"/>
  <c r="F12" i="11" a="1"/>
  <c r="L12" i="11" s="1"/>
  <c r="F10" i="11" a="1"/>
  <c r="K10" i="11" s="1"/>
  <c r="F8" i="11" a="1"/>
  <c r="L8" i="11" s="1"/>
  <c r="F6" i="11" a="1"/>
  <c r="K6" i="11" s="1"/>
  <c r="F3" i="11" a="1"/>
  <c r="L3" i="11" s="1"/>
  <c r="F14" i="10" a="1"/>
  <c r="F14" i="10" s="1"/>
  <c r="F12" i="10" a="1"/>
  <c r="L12" i="10" s="1"/>
  <c r="F10" i="10" a="1"/>
  <c r="L10" i="10" s="1"/>
  <c r="F8" i="10" a="1"/>
  <c r="L8" i="10" s="1"/>
  <c r="F6" i="10" a="1"/>
  <c r="L6" i="10" s="1"/>
  <c r="F3" i="10" a="1"/>
  <c r="L3" i="10" s="1"/>
  <c r="L2" i="10" s="1"/>
  <c r="F14" i="9" a="1"/>
  <c r="G14" i="9" s="1"/>
  <c r="F12" i="9" a="1"/>
  <c r="K12" i="9" s="1"/>
  <c r="F10" i="9" a="1"/>
  <c r="K10" i="9" s="1"/>
  <c r="F8" i="9" a="1"/>
  <c r="K8" i="9" s="1"/>
  <c r="F6" i="9" a="1"/>
  <c r="K6" i="9" s="1"/>
  <c r="F3" i="9" a="1"/>
  <c r="K3" i="9" s="1"/>
  <c r="F14" i="8" a="1"/>
  <c r="G14" i="8" s="1"/>
  <c r="F12" i="8" a="1"/>
  <c r="K12" i="8" s="1"/>
  <c r="F10" i="8" a="1"/>
  <c r="K10" i="8" s="1"/>
  <c r="F8" i="8" a="1"/>
  <c r="K8" i="8" s="1"/>
  <c r="F6" i="8" a="1"/>
  <c r="K6" i="8" s="1"/>
  <c r="F3" i="8" a="1"/>
  <c r="K3" i="8" s="1"/>
  <c r="K2" i="8" s="1"/>
  <c r="F14" i="7" a="1"/>
  <c r="G14" i="7" s="1"/>
  <c r="F12" i="7" a="1"/>
  <c r="K12" i="7" s="1"/>
  <c r="F10" i="7" a="1"/>
  <c r="K10" i="7" s="1"/>
  <c r="F8" i="7" a="1"/>
  <c r="K8" i="7" s="1"/>
  <c r="F6" i="7" a="1"/>
  <c r="K6" i="7" s="1"/>
  <c r="F3" i="7" a="1"/>
  <c r="K3" i="7" s="1"/>
  <c r="F14" i="6" a="1"/>
  <c r="F14" i="6" s="1"/>
  <c r="F12" i="6" a="1"/>
  <c r="L12" i="6" s="1"/>
  <c r="F10" i="6" a="1"/>
  <c r="L10" i="6" s="1"/>
  <c r="F8" i="6" a="1"/>
  <c r="L8" i="6" s="1"/>
  <c r="F6" i="6" a="1"/>
  <c r="L6" i="6" s="1"/>
  <c r="F3" i="6" a="1"/>
  <c r="L3" i="6" s="1"/>
  <c r="L2" i="6" s="1"/>
  <c r="F14" i="5" a="1"/>
  <c r="F14" i="5" s="1"/>
  <c r="F12" i="5" a="1"/>
  <c r="L12" i="5" s="1"/>
  <c r="F10" i="5" a="1"/>
  <c r="L10" i="5" s="1"/>
  <c r="F8" i="5" a="1"/>
  <c r="L8" i="5" s="1"/>
  <c r="F6" i="5" a="1"/>
  <c r="L6" i="5" s="1"/>
  <c r="F3" i="5" a="1"/>
  <c r="L3" i="5" s="1"/>
  <c r="F14" i="4" a="1"/>
  <c r="F14" i="4" s="1"/>
  <c r="F12" i="4" a="1"/>
  <c r="L12" i="4" s="1"/>
  <c r="F10" i="4" a="1"/>
  <c r="L10" i="4" s="1"/>
  <c r="F8" i="4" a="1"/>
  <c r="L8" i="4" s="1"/>
  <c r="F6" i="4" a="1"/>
  <c r="L6" i="4" s="1"/>
  <c r="F3" i="4" a="1"/>
  <c r="L3" i="4" s="1"/>
  <c r="L2" i="4" s="1"/>
  <c r="F2" i="12"/>
  <c r="F2" i="11"/>
  <c r="F2" i="10"/>
  <c r="F2" i="9"/>
  <c r="F2" i="8"/>
  <c r="F2" i="7"/>
  <c r="F2" i="6"/>
  <c r="F2" i="5"/>
  <c r="F2" i="4"/>
  <c r="F14" i="3" a="1"/>
  <c r="F14" i="3" s="1"/>
  <c r="F12" i="3" a="1"/>
  <c r="L12" i="3" s="1"/>
  <c r="F10" i="3" a="1"/>
  <c r="L10" i="3" s="1"/>
  <c r="F8" i="3" a="1"/>
  <c r="L8" i="3" s="1"/>
  <c r="F6" i="3" a="1"/>
  <c r="L6" i="3" s="1"/>
  <c r="F3" i="3" a="1"/>
  <c r="L3" i="3" s="1"/>
  <c r="L2" i="3" s="1"/>
  <c r="F2" i="3"/>
  <c r="F14" i="2" a="1"/>
  <c r="F14" i="2" s="1"/>
  <c r="F12" i="2" a="1"/>
  <c r="L12" i="2" s="1"/>
  <c r="F10" i="2" a="1"/>
  <c r="L10" i="2" s="1"/>
  <c r="F8" i="2" a="1"/>
  <c r="L8" i="2" s="1"/>
  <c r="F6" i="2" a="1"/>
  <c r="L6" i="2" s="1"/>
  <c r="F3" i="2" a="1"/>
  <c r="L3" i="2" s="1"/>
  <c r="F3" i="1" a="1"/>
  <c r="L3" i="1" s="1"/>
  <c r="F2" i="2"/>
  <c r="L10" i="9" l="1"/>
  <c r="L8" i="12"/>
  <c r="F12" i="7"/>
  <c r="L6" i="7"/>
  <c r="L12" i="7"/>
  <c r="H3" i="9"/>
  <c r="H2" i="9" s="1"/>
  <c r="L3" i="12"/>
  <c r="L2" i="12" s="1"/>
  <c r="F10" i="12"/>
  <c r="H12" i="8"/>
  <c r="L3" i="9"/>
  <c r="L2" i="9" s="1"/>
  <c r="F14" i="9"/>
  <c r="H10" i="7"/>
  <c r="J6" i="7"/>
  <c r="L8" i="8"/>
  <c r="F14" i="8"/>
  <c r="J10" i="9"/>
  <c r="J8" i="12"/>
  <c r="F10" i="7"/>
  <c r="H10" i="12"/>
  <c r="L10" i="12"/>
  <c r="J10" i="7"/>
  <c r="L12" i="8"/>
  <c r="F8" i="12"/>
  <c r="J3" i="12"/>
  <c r="J2" i="12" s="1"/>
  <c r="F12" i="8"/>
  <c r="J3" i="9"/>
  <c r="J2" i="9" s="1"/>
  <c r="J12" i="8"/>
  <c r="L10" i="7"/>
  <c r="J8" i="8"/>
  <c r="H8" i="12"/>
  <c r="H8" i="9"/>
  <c r="J6" i="8"/>
  <c r="F10" i="8"/>
  <c r="J8" i="9"/>
  <c r="F12" i="9"/>
  <c r="F6" i="12"/>
  <c r="B5" i="12" s="1"/>
  <c r="H12" i="12"/>
  <c r="L3" i="7"/>
  <c r="L2" i="7" s="1"/>
  <c r="H8" i="7"/>
  <c r="F3" i="8"/>
  <c r="L6" i="8"/>
  <c r="H10" i="8"/>
  <c r="F6" i="9"/>
  <c r="B5" i="9" s="1"/>
  <c r="L8" i="9"/>
  <c r="H12" i="9"/>
  <c r="H6" i="12"/>
  <c r="J12" i="12"/>
  <c r="F3" i="7"/>
  <c r="H3" i="7"/>
  <c r="H2" i="7" s="1"/>
  <c r="F12" i="12"/>
  <c r="J3" i="7"/>
  <c r="J2" i="7" s="1"/>
  <c r="F8" i="7"/>
  <c r="J10" i="8"/>
  <c r="H6" i="9"/>
  <c r="F6" i="7"/>
  <c r="B5" i="7" s="1"/>
  <c r="L8" i="7"/>
  <c r="H12" i="7"/>
  <c r="J3" i="8"/>
  <c r="J2" i="8" s="1"/>
  <c r="F8" i="8"/>
  <c r="L10" i="8"/>
  <c r="J6" i="9"/>
  <c r="F10" i="9"/>
  <c r="L12" i="9"/>
  <c r="F3" i="12"/>
  <c r="L6" i="12"/>
  <c r="F6" i="8"/>
  <c r="B5" i="8" s="1"/>
  <c r="F8" i="9"/>
  <c r="F14" i="7"/>
  <c r="H6" i="8"/>
  <c r="J8" i="7"/>
  <c r="H3" i="8"/>
  <c r="H2" i="8" s="1"/>
  <c r="J12" i="9"/>
  <c r="J6" i="12"/>
  <c r="L12" i="12"/>
  <c r="H6" i="7"/>
  <c r="J12" i="7"/>
  <c r="L3" i="8"/>
  <c r="L2" i="8" s="1"/>
  <c r="H8" i="8"/>
  <c r="F3" i="9"/>
  <c r="L6" i="9"/>
  <c r="H10" i="9"/>
  <c r="H3" i="12"/>
  <c r="H2" i="12" s="1"/>
  <c r="J10" i="12"/>
  <c r="F14" i="12"/>
  <c r="G3" i="12"/>
  <c r="I3" i="12"/>
  <c r="I2" i="12" s="1"/>
  <c r="G6" i="12"/>
  <c r="I6" i="12"/>
  <c r="G8" i="12"/>
  <c r="I8" i="12"/>
  <c r="G10" i="12"/>
  <c r="I10" i="12"/>
  <c r="G12" i="12"/>
  <c r="I12" i="12"/>
  <c r="G3" i="11"/>
  <c r="I3" i="11"/>
  <c r="I2" i="11" s="1"/>
  <c r="K3" i="11"/>
  <c r="K2" i="11" s="1"/>
  <c r="G8" i="11"/>
  <c r="I8" i="11"/>
  <c r="K8" i="11"/>
  <c r="G12" i="11"/>
  <c r="I12" i="11"/>
  <c r="K12" i="11"/>
  <c r="F3" i="11"/>
  <c r="H3" i="11"/>
  <c r="H2" i="11" s="1"/>
  <c r="J3" i="11"/>
  <c r="F6" i="11"/>
  <c r="B5" i="11" s="1"/>
  <c r="H6" i="11"/>
  <c r="J6" i="11"/>
  <c r="L6" i="11"/>
  <c r="F8" i="11"/>
  <c r="H8" i="11"/>
  <c r="J8" i="11"/>
  <c r="F10" i="11"/>
  <c r="H10" i="11"/>
  <c r="J10" i="11"/>
  <c r="L10" i="11"/>
  <c r="F12" i="11"/>
  <c r="H12" i="11"/>
  <c r="J12" i="11"/>
  <c r="F14" i="11"/>
  <c r="G6" i="11"/>
  <c r="I6" i="11"/>
  <c r="G10" i="11"/>
  <c r="I10" i="11"/>
  <c r="G3" i="10"/>
  <c r="I3" i="10"/>
  <c r="I2" i="10" s="1"/>
  <c r="K3" i="10"/>
  <c r="K2" i="10" s="1"/>
  <c r="G6" i="10"/>
  <c r="I6" i="10"/>
  <c r="K6" i="10"/>
  <c r="G8" i="10"/>
  <c r="I8" i="10"/>
  <c r="K8" i="10"/>
  <c r="G10" i="10"/>
  <c r="I10" i="10"/>
  <c r="K10" i="10"/>
  <c r="G12" i="10"/>
  <c r="I12" i="10"/>
  <c r="K12" i="10"/>
  <c r="G14" i="10"/>
  <c r="F3" i="10"/>
  <c r="H3" i="10"/>
  <c r="H2" i="10" s="1"/>
  <c r="J3" i="10"/>
  <c r="J2" i="10" s="1"/>
  <c r="F6" i="10"/>
  <c r="B5" i="10" s="1"/>
  <c r="H6" i="10"/>
  <c r="J6" i="10"/>
  <c r="F8" i="10"/>
  <c r="H8" i="10"/>
  <c r="J8" i="10"/>
  <c r="F10" i="10"/>
  <c r="H10" i="10"/>
  <c r="J10" i="10"/>
  <c r="F12" i="10"/>
  <c r="H12" i="10"/>
  <c r="J12" i="10"/>
  <c r="G3" i="9"/>
  <c r="I3" i="9"/>
  <c r="I2" i="9" s="1"/>
  <c r="G6" i="9"/>
  <c r="I6" i="9"/>
  <c r="G8" i="9"/>
  <c r="I8" i="9"/>
  <c r="G10" i="9"/>
  <c r="I10" i="9"/>
  <c r="G12" i="9"/>
  <c r="I12" i="9"/>
  <c r="G3" i="8"/>
  <c r="I3" i="8"/>
  <c r="I2" i="8" s="1"/>
  <c r="G6" i="8"/>
  <c r="I6" i="8"/>
  <c r="G8" i="8"/>
  <c r="I8" i="8"/>
  <c r="G10" i="8"/>
  <c r="I10" i="8"/>
  <c r="G12" i="8"/>
  <c r="I12" i="8"/>
  <c r="G3" i="7"/>
  <c r="I3" i="7"/>
  <c r="I2" i="7" s="1"/>
  <c r="G6" i="7"/>
  <c r="I6" i="7"/>
  <c r="G8" i="7"/>
  <c r="I8" i="7"/>
  <c r="G10" i="7"/>
  <c r="I10" i="7"/>
  <c r="G12" i="7"/>
  <c r="I12" i="7"/>
  <c r="G3" i="6"/>
  <c r="I3" i="6"/>
  <c r="I2" i="6" s="1"/>
  <c r="K3" i="6"/>
  <c r="K2" i="6" s="1"/>
  <c r="G6" i="6"/>
  <c r="I6" i="6"/>
  <c r="K6" i="6"/>
  <c r="G8" i="6"/>
  <c r="I8" i="6"/>
  <c r="K8" i="6"/>
  <c r="G10" i="6"/>
  <c r="I10" i="6"/>
  <c r="K10" i="6"/>
  <c r="G12" i="6"/>
  <c r="I12" i="6"/>
  <c r="K12" i="6"/>
  <c r="G14" i="6"/>
  <c r="F3" i="6"/>
  <c r="H3" i="6"/>
  <c r="H2" i="6" s="1"/>
  <c r="J3" i="6"/>
  <c r="J2" i="6" s="1"/>
  <c r="F6" i="6"/>
  <c r="B5" i="6" s="1"/>
  <c r="H6" i="6"/>
  <c r="J6" i="6"/>
  <c r="F8" i="6"/>
  <c r="H8" i="6"/>
  <c r="J8" i="6"/>
  <c r="F10" i="6"/>
  <c r="H10" i="6"/>
  <c r="J10" i="6"/>
  <c r="F12" i="6"/>
  <c r="H12" i="6"/>
  <c r="J12" i="6"/>
  <c r="G3" i="5"/>
  <c r="I3" i="5"/>
  <c r="I2" i="5" s="1"/>
  <c r="K3" i="5"/>
  <c r="K2" i="5" s="1"/>
  <c r="G6" i="5"/>
  <c r="I6" i="5"/>
  <c r="K6" i="5"/>
  <c r="G8" i="5"/>
  <c r="I8" i="5"/>
  <c r="K8" i="5"/>
  <c r="G10" i="5"/>
  <c r="I10" i="5"/>
  <c r="K10" i="5"/>
  <c r="G12" i="5"/>
  <c r="I12" i="5"/>
  <c r="K12" i="5"/>
  <c r="G14" i="5"/>
  <c r="F3" i="5"/>
  <c r="H3" i="5"/>
  <c r="H2" i="5" s="1"/>
  <c r="J3" i="5"/>
  <c r="J2" i="5" s="1"/>
  <c r="F6" i="5"/>
  <c r="B5" i="5" s="1"/>
  <c r="H6" i="5"/>
  <c r="J6" i="5"/>
  <c r="F8" i="5"/>
  <c r="H8" i="5"/>
  <c r="J8" i="5"/>
  <c r="F10" i="5"/>
  <c r="H10" i="5"/>
  <c r="J10" i="5"/>
  <c r="F12" i="5"/>
  <c r="H12" i="5"/>
  <c r="J12" i="5"/>
  <c r="G3" i="4"/>
  <c r="I3" i="4"/>
  <c r="I2" i="4" s="1"/>
  <c r="K3" i="4"/>
  <c r="K2" i="4" s="1"/>
  <c r="G6" i="4"/>
  <c r="I6" i="4"/>
  <c r="K6" i="4"/>
  <c r="G8" i="4"/>
  <c r="I8" i="4"/>
  <c r="K8" i="4"/>
  <c r="G10" i="4"/>
  <c r="I10" i="4"/>
  <c r="K10" i="4"/>
  <c r="G12" i="4"/>
  <c r="I12" i="4"/>
  <c r="K12" i="4"/>
  <c r="G14" i="4"/>
  <c r="F3" i="4"/>
  <c r="H3" i="4"/>
  <c r="H2" i="4" s="1"/>
  <c r="J3" i="4"/>
  <c r="J2" i="4" s="1"/>
  <c r="F6" i="4"/>
  <c r="B5" i="4" s="1"/>
  <c r="H6" i="4"/>
  <c r="J6" i="4"/>
  <c r="F8" i="4"/>
  <c r="H8" i="4"/>
  <c r="J8" i="4"/>
  <c r="F10" i="4"/>
  <c r="H10" i="4"/>
  <c r="J10" i="4"/>
  <c r="F12" i="4"/>
  <c r="H12" i="4"/>
  <c r="J12" i="4"/>
  <c r="L2" i="11"/>
  <c r="K2" i="12"/>
  <c r="J2" i="11"/>
  <c r="K2" i="9"/>
  <c r="K2" i="7"/>
  <c r="L2" i="5"/>
  <c r="G3" i="3"/>
  <c r="I3" i="3"/>
  <c r="I2" i="3" s="1"/>
  <c r="K3" i="3"/>
  <c r="K2" i="3" s="1"/>
  <c r="G6" i="3"/>
  <c r="I6" i="3"/>
  <c r="K6" i="3"/>
  <c r="G8" i="3"/>
  <c r="I8" i="3"/>
  <c r="K8" i="3"/>
  <c r="G10" i="3"/>
  <c r="I10" i="3"/>
  <c r="K10" i="3"/>
  <c r="G12" i="3"/>
  <c r="I12" i="3"/>
  <c r="K12" i="3"/>
  <c r="G14" i="3"/>
  <c r="F3" i="3"/>
  <c r="H3" i="3"/>
  <c r="H2" i="3" s="1"/>
  <c r="J3" i="3"/>
  <c r="J2" i="3" s="1"/>
  <c r="F6" i="3"/>
  <c r="B5" i="3" s="1"/>
  <c r="H6" i="3"/>
  <c r="J6" i="3"/>
  <c r="F8" i="3"/>
  <c r="H8" i="3"/>
  <c r="J8" i="3"/>
  <c r="F10" i="3"/>
  <c r="H10" i="3"/>
  <c r="J10" i="3"/>
  <c r="F12" i="3"/>
  <c r="H12" i="3"/>
  <c r="J12" i="3"/>
  <c r="I3" i="1"/>
  <c r="F3" i="1"/>
  <c r="G3" i="1"/>
  <c r="K3" i="1"/>
  <c r="G3" i="2"/>
  <c r="I3" i="2"/>
  <c r="I2" i="2" s="1"/>
  <c r="K3" i="2"/>
  <c r="K2" i="2" s="1"/>
  <c r="G6" i="2"/>
  <c r="I6" i="2"/>
  <c r="K6" i="2"/>
  <c r="G8" i="2"/>
  <c r="I8" i="2"/>
  <c r="K8" i="2"/>
  <c r="G10" i="2"/>
  <c r="I10" i="2"/>
  <c r="K10" i="2"/>
  <c r="G12" i="2"/>
  <c r="I12" i="2"/>
  <c r="K12" i="2"/>
  <c r="G14" i="2"/>
  <c r="F3" i="2"/>
  <c r="H3" i="2"/>
  <c r="H2" i="2" s="1"/>
  <c r="J3" i="2"/>
  <c r="J2" i="2" s="1"/>
  <c r="F6" i="2"/>
  <c r="B5" i="2" s="1"/>
  <c r="H6" i="2"/>
  <c r="J6" i="2"/>
  <c r="F8" i="2"/>
  <c r="H8" i="2"/>
  <c r="J8" i="2"/>
  <c r="F10" i="2"/>
  <c r="H10" i="2"/>
  <c r="J10" i="2"/>
  <c r="F12" i="2"/>
  <c r="H12" i="2"/>
  <c r="J12" i="2"/>
  <c r="H3" i="1"/>
  <c r="J3" i="1"/>
  <c r="L2" i="2"/>
  <c r="F2" i="1"/>
  <c r="G2" i="3" l="1"/>
  <c r="G2" i="8"/>
  <c r="G2" i="11"/>
  <c r="G2" i="2"/>
  <c r="G2" i="10"/>
  <c r="G2" i="9"/>
  <c r="G2" i="12"/>
  <c r="G2" i="5"/>
  <c r="G2" i="6"/>
  <c r="G2" i="4"/>
  <c r="G2" i="7"/>
  <c r="K2" i="1"/>
  <c r="I2" i="1"/>
  <c r="G2" i="1"/>
  <c r="L2" i="1"/>
  <c r="J2" i="1"/>
  <c r="H2" i="1"/>
</calcChain>
</file>

<file path=xl/sharedStrings.xml><?xml version="1.0" encoding="utf-8"?>
<sst xmlns="http://schemas.openxmlformats.org/spreadsheetml/2006/main" count="16" uniqueCount="5">
  <si>
    <t>NOTES:</t>
  </si>
  <si>
    <t>YEAR</t>
  </si>
  <si>
    <t>WEEK START</t>
  </si>
  <si>
    <t>SUN</t>
  </si>
  <si>
    <t>CALENDAR SETTINGS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</si>
</sst>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"/>
    <numFmt numFmtId="165" formatCode="ddd"/>
  </numFmts>
  <fonts count="11" x14ac:knownFonts="1">
    <font>
      <sz val="10"/>
      <color theme="1" tint="4.9989318521683403E-2"/>
      <name val="Century Gothic"/>
      <family val="2"/>
      <scheme val="minor"/>
    </font>
    <font>
      <sz val="12"/>
      <color theme="1" tint="4.9989318521683403E-2"/>
      <name val="Century Gothic"/>
      <family val="2"/>
      <scheme val="minor"/>
    </font>
    <font>
      <sz val="10"/>
      <name val="Century Gothic"/>
      <family val="2"/>
    </font>
    <font>
      <sz val="9"/>
      <color theme="1" tint="4.9989318521683403E-2"/>
      <name val="Century Gothic"/>
      <family val="2"/>
      <scheme val="minor"/>
    </font>
    <font>
      <sz val="36"/>
      <color theme="0"/>
      <name val="Century Gothic"/>
      <family val="2"/>
      <scheme val="major"/>
    </font>
    <font>
      <sz val="12"/>
      <color theme="0"/>
      <name val="Century Gothic"/>
      <family val="2"/>
      <scheme val="major"/>
    </font>
    <font>
      <sz val="16"/>
      <color theme="0"/>
      <name val="Century Gothic"/>
      <family val="2"/>
      <scheme val="major"/>
    </font>
    <font>
      <sz val="40"/>
      <color theme="0"/>
      <name val="Century Gothic"/>
      <family val="2"/>
      <scheme val="major"/>
    </font>
    <font>
      <sz val="16"/>
      <color theme="0"/>
      <name val="Century Gothic"/>
      <family val="1"/>
      <scheme val="major"/>
    </font>
    <font>
      <sz val="18"/>
      <color theme="0"/>
      <name val="Century Gothic"/>
      <family val="2"/>
      <scheme val="minor"/>
    </font>
    <font>
      <sz val="11"/>
      <color theme="3"/>
      <name val="Century Gothic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3" tint="0.79998168889431442"/>
        <bgColor indexed="64"/>
      </patternFill>
    </fill>
    <fill>
      <gradientFill>
        <stop position="0">
          <color theme="3"/>
        </stop>
        <stop position="0.5">
          <color theme="3" tint="0.40000610370189521"/>
        </stop>
        <stop position="1">
          <color theme="3"/>
        </stop>
      </gradientFill>
    </fill>
    <fill>
      <gradientFill degree="90">
        <stop position="0">
          <color theme="3"/>
        </stop>
        <stop position="0.5">
          <color theme="3" tint="0.40000610370189521"/>
        </stop>
        <stop position="1">
          <color theme="3"/>
        </stop>
      </gradientFill>
    </fill>
    <fill>
      <patternFill patternType="solid">
        <fgColor theme="3"/>
        <bgColor auto="1"/>
      </patternFill>
    </fill>
    <fill>
      <patternFill patternType="solid">
        <fgColor theme="3" tint="0.39994506668294322"/>
        <bgColor indexed="64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/>
      <top style="thin">
        <color theme="0" tint="-0.24994659260841701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/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</borders>
  <cellStyleXfs count="8">
    <xf numFmtId="0" fontId="0" fillId="0" borderId="0">
      <alignment vertical="center"/>
    </xf>
    <xf numFmtId="0" fontId="4" fillId="4" borderId="0" applyNumberFormat="0" applyBorder="0" applyAlignment="0" applyProtection="0"/>
    <xf numFmtId="0" fontId="8" fillId="3" borderId="0" applyNumberFormat="0" applyProtection="0">
      <alignment horizontal="center"/>
    </xf>
    <xf numFmtId="0" fontId="9" fillId="8" borderId="0" applyProtection="0">
      <alignment horizontal="center" vertical="top"/>
    </xf>
    <xf numFmtId="0" fontId="5" fillId="9" borderId="0" applyNumberFormat="0" applyAlignment="0" applyProtection="0"/>
    <xf numFmtId="0" fontId="10" fillId="0" borderId="0" applyNumberFormat="0" applyFill="0" applyBorder="0" applyAlignment="0" applyProtection="0"/>
    <xf numFmtId="164" fontId="3" fillId="0" borderId="5" applyNumberFormat="0" applyBorder="0" applyProtection="0">
      <alignment horizontal="left" vertical="center" wrapText="1" indent="1"/>
    </xf>
    <xf numFmtId="0" fontId="6" fillId="3" borderId="0" applyProtection="0">
      <alignment horizontal="center"/>
    </xf>
  </cellStyleXfs>
  <cellXfs count="38">
    <xf numFmtId="0" fontId="0" fillId="0" borderId="0" xfId="0">
      <alignment vertical="center"/>
    </xf>
    <xf numFmtId="0" fontId="0" fillId="2" borderId="0" xfId="0" applyFill="1">
      <alignment vertical="center"/>
    </xf>
    <xf numFmtId="0" fontId="2" fillId="2" borderId="0" xfId="0" applyFont="1" applyFill="1">
      <alignment vertical="center"/>
    </xf>
    <xf numFmtId="0" fontId="2" fillId="0" borderId="0" xfId="0" applyFont="1">
      <alignment vertical="center"/>
    </xf>
    <xf numFmtId="0" fontId="0" fillId="2" borderId="0" xfId="0" applyFill="1" applyAlignment="1">
      <alignment horizontal="left" indent="1"/>
    </xf>
    <xf numFmtId="0" fontId="0" fillId="0" borderId="0" xfId="0" applyAlignment="1">
      <alignment horizontal="left" indent="1"/>
    </xf>
    <xf numFmtId="0" fontId="1" fillId="0" borderId="0" xfId="0" applyFont="1">
      <alignment vertical="center"/>
    </xf>
    <xf numFmtId="165" fontId="1" fillId="0" borderId="0" xfId="0" applyNumberFormat="1" applyFont="1" applyAlignment="1">
      <alignment horizontal="right" vertical="top"/>
    </xf>
    <xf numFmtId="0" fontId="0" fillId="2" borderId="0" xfId="0" applyFill="1" applyAlignment="1">
      <alignment horizontal="right"/>
    </xf>
    <xf numFmtId="0" fontId="0" fillId="0" borderId="2" xfId="0" applyFont="1" applyFill="1" applyBorder="1" applyAlignment="1">
      <alignment horizontal="left" vertical="center" wrapText="1" indent="1"/>
    </xf>
    <xf numFmtId="0" fontId="0" fillId="0" borderId="3" xfId="0" applyFont="1" applyFill="1" applyBorder="1" applyAlignment="1">
      <alignment horizontal="left" vertical="center" wrapText="1" indent="1"/>
    </xf>
    <xf numFmtId="0" fontId="0" fillId="4" borderId="0" xfId="0" applyFill="1">
      <alignment vertical="center"/>
    </xf>
    <xf numFmtId="0" fontId="2" fillId="4" borderId="0" xfId="0" applyFont="1" applyFill="1">
      <alignment vertical="center"/>
    </xf>
    <xf numFmtId="0" fontId="0" fillId="4" borderId="0" xfId="0" applyFill="1" applyAlignment="1">
      <alignment horizontal="left" indent="1"/>
    </xf>
    <xf numFmtId="0" fontId="5" fillId="9" borderId="0" xfId="4" applyAlignment="1">
      <alignment horizontal="left" indent="1"/>
    </xf>
    <xf numFmtId="164" fontId="10" fillId="0" borderId="1" xfId="5" applyNumberFormat="1" applyFill="1" applyBorder="1" applyAlignment="1">
      <alignment horizontal="left" wrapText="1" indent="1"/>
    </xf>
    <xf numFmtId="164" fontId="10" fillId="5" borderId="2" xfId="5" applyNumberFormat="1" applyFill="1" applyBorder="1" applyAlignment="1">
      <alignment horizontal="left" wrapText="1" indent="1"/>
    </xf>
    <xf numFmtId="164" fontId="10" fillId="5" borderId="1" xfId="5" applyNumberFormat="1" applyFill="1" applyBorder="1" applyAlignment="1">
      <alignment horizontal="left" wrapText="1" indent="1"/>
    </xf>
    <xf numFmtId="0" fontId="5" fillId="9" borderId="0" xfId="4" applyAlignment="1">
      <alignment horizontal="left" vertical="center" indent="1"/>
    </xf>
    <xf numFmtId="0" fontId="5" fillId="9" borderId="0" xfId="4" applyAlignment="1">
      <alignment horizontal="left" vertical="top" indent="1"/>
    </xf>
    <xf numFmtId="0" fontId="0" fillId="0" borderId="3" xfId="0" applyBorder="1">
      <alignment vertical="center"/>
    </xf>
    <xf numFmtId="0" fontId="7" fillId="7" borderId="0" xfId="0" applyFont="1" applyFill="1" applyAlignment="1">
      <alignment horizontal="center" vertical="top" textRotation="90"/>
    </xf>
    <xf numFmtId="164" fontId="3" fillId="0" borderId="4" xfId="6" applyNumberFormat="1" applyBorder="1" applyAlignment="1">
      <alignment horizontal="right" vertical="center" wrapText="1" indent="1"/>
    </xf>
    <xf numFmtId="164" fontId="3" fillId="0" borderId="7" xfId="6" applyNumberFormat="1" applyBorder="1" applyAlignment="1">
      <alignment horizontal="right" vertical="center" wrapText="1" indent="1"/>
    </xf>
    <xf numFmtId="164" fontId="3" fillId="0" borderId="5" xfId="6" applyNumberFormat="1" applyBorder="1">
      <alignment horizontal="left" vertical="center" wrapText="1" indent="1"/>
    </xf>
    <xf numFmtId="164" fontId="3" fillId="0" borderId="6" xfId="6" applyNumberFormat="1" applyBorder="1">
      <alignment horizontal="left" vertical="center" wrapText="1" indent="1"/>
    </xf>
    <xf numFmtId="164" fontId="3" fillId="0" borderId="8" xfId="6" applyNumberFormat="1" applyBorder="1">
      <alignment horizontal="left" vertical="center" wrapText="1" indent="1"/>
    </xf>
    <xf numFmtId="164" fontId="3" fillId="0" borderId="9" xfId="6" applyNumberFormat="1" applyBorder="1">
      <alignment horizontal="left" vertical="center" wrapText="1" indent="1"/>
    </xf>
    <xf numFmtId="0" fontId="5" fillId="6" borderId="0" xfId="0" applyFont="1" applyFill="1" applyAlignment="1">
      <alignment horizontal="center" vertical="center"/>
    </xf>
    <xf numFmtId="0" fontId="6" fillId="3" borderId="0" xfId="7">
      <alignment horizontal="center"/>
    </xf>
    <xf numFmtId="164" fontId="0" fillId="0" borderId="2" xfId="0" applyNumberFormat="1" applyFont="1" applyFill="1" applyBorder="1" applyAlignment="1">
      <alignment horizontal="left" vertical="center" wrapText="1" indent="1"/>
    </xf>
    <xf numFmtId="164" fontId="0" fillId="0" borderId="3" xfId="0" applyNumberFormat="1" applyFont="1" applyFill="1" applyBorder="1" applyAlignment="1">
      <alignment horizontal="left" vertical="center" wrapText="1" indent="1"/>
    </xf>
    <xf numFmtId="164" fontId="0" fillId="5" borderId="2" xfId="0" applyNumberFormat="1" applyFont="1" applyFill="1" applyBorder="1" applyAlignment="1">
      <alignment horizontal="left" vertical="center" wrapText="1" indent="1"/>
    </xf>
    <xf numFmtId="164" fontId="0" fillId="5" borderId="3" xfId="0" applyNumberFormat="1" applyFont="1" applyFill="1" applyBorder="1" applyAlignment="1">
      <alignment horizontal="left" vertical="center" wrapText="1" indent="1"/>
    </xf>
    <xf numFmtId="0" fontId="9" fillId="8" borderId="0" xfId="3">
      <alignment horizontal="center" vertical="top"/>
    </xf>
    <xf numFmtId="164" fontId="3" fillId="0" borderId="4" xfId="6" applyNumberFormat="1" applyBorder="1">
      <alignment horizontal="left" vertical="center" wrapText="1" indent="1"/>
    </xf>
    <xf numFmtId="164" fontId="3" fillId="0" borderId="7" xfId="6" applyNumberFormat="1" applyBorder="1">
      <alignment horizontal="left" vertical="center" wrapText="1" indent="1"/>
    </xf>
    <xf numFmtId="0" fontId="9" fillId="8" borderId="0" xfId="3" applyFill="1" applyAlignment="1">
      <alignment horizontal="center" vertical="top"/>
    </xf>
  </cellXfs>
  <cellStyles count="8"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Normal" xfId="0" builtinId="0" customBuiltin="1"/>
    <cellStyle name="Notes Text" xfId="6"/>
    <cellStyle name="Title" xfId="1" builtinId="15" customBuiltin="1"/>
    <cellStyle name="Year" xfId="7"/>
  </cellStyles>
  <dxfs count="60"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ill>
        <patternFill>
          <bgColor theme="3" tint="0.79998168889431442"/>
        </patternFill>
      </fill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ION_colors">
  <a:themeElements>
    <a:clrScheme name="ION">
      <a:dk1>
        <a:sysClr val="windowText" lastClr="000000"/>
      </a:dk1>
      <a:lt1>
        <a:sysClr val="window" lastClr="FFFFFF"/>
      </a:lt1>
      <a:dk2>
        <a:srgbClr val="2A5155"/>
      </a:dk2>
      <a:lt2>
        <a:srgbClr val="EBEBEB"/>
      </a:lt2>
      <a:accent1>
        <a:srgbClr val="B01513"/>
      </a:accent1>
      <a:accent2>
        <a:srgbClr val="EA6312"/>
      </a:accent2>
      <a:accent3>
        <a:srgbClr val="E6B729"/>
      </a:accent3>
      <a:accent4>
        <a:srgbClr val="6AAC90"/>
      </a:accent4>
      <a:accent5>
        <a:srgbClr val="5F9C9D"/>
      </a:accent5>
      <a:accent6>
        <a:srgbClr val="9E5E9B"/>
      </a:accent6>
      <a:hlink>
        <a:srgbClr val="5F9C9D"/>
      </a:hlink>
      <a:folHlink>
        <a:srgbClr val="9E5E9B"/>
      </a:folHlink>
    </a:clrScheme>
    <a:fontScheme name="ION">
      <a:majorFont>
        <a:latin typeface="Century Gothic"/>
        <a:ea typeface=""/>
        <a:cs typeface=""/>
      </a:majorFont>
      <a:minorFont>
        <a:latin typeface="Century Gothic"/>
        <a:ea typeface=""/>
        <a:cs typeface=""/>
      </a:minorFont>
    </a:fontScheme>
    <a:fmtScheme name="Clarit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86000"/>
                <a:satMod val="140000"/>
              </a:schemeClr>
            </a:gs>
            <a:gs pos="45000">
              <a:schemeClr val="phClr">
                <a:tint val="48000"/>
                <a:satMod val="150000"/>
              </a:schemeClr>
            </a:gs>
            <a:gs pos="100000">
              <a:schemeClr val="phClr">
                <a:tint val="28000"/>
                <a:satMod val="160000"/>
              </a:schemeClr>
            </a:gs>
          </a:gsLst>
          <a:path path="circle">
            <a:fillToRect l="100000" t="100000" r="100000" b="100000"/>
          </a:path>
        </a:gradFill>
        <a:gradFill rotWithShape="1">
          <a:gsLst>
            <a:gs pos="0">
              <a:schemeClr val="phClr">
                <a:shade val="70000"/>
                <a:satMod val="150000"/>
              </a:schemeClr>
            </a:gs>
            <a:gs pos="34000">
              <a:schemeClr val="phClr">
                <a:shade val="70000"/>
                <a:satMod val="140000"/>
              </a:schemeClr>
            </a:gs>
            <a:gs pos="70000">
              <a:schemeClr val="phClr">
                <a:tint val="100000"/>
                <a:shade val="90000"/>
                <a:satMod val="140000"/>
              </a:schemeClr>
            </a:gs>
            <a:gs pos="100000">
              <a:schemeClr val="phClr">
                <a:tint val="100000"/>
                <a:shade val="100000"/>
                <a:satMod val="100000"/>
              </a:schemeClr>
            </a:gs>
          </a:gsLst>
          <a:path path="circle">
            <a:fillToRect l="100000" t="100000" r="100000" b="100000"/>
          </a:path>
        </a:gradFill>
      </a:fillStyleLst>
      <a:lnStyleLst>
        <a:ln w="9525" cap="flat" cmpd="sng" algn="ctr">
          <a:solidFill>
            <a:schemeClr val="phClr"/>
          </a:solidFill>
          <a:prstDash val="solid"/>
        </a:ln>
        <a:ln w="26425" cap="flat" cmpd="sng" algn="ctr">
          <a:solidFill>
            <a:schemeClr val="phClr"/>
          </a:solidFill>
          <a:prstDash val="solid"/>
        </a:ln>
        <a:ln w="4445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</a:effectStyle>
        <a:effectStyle>
          <a:effectLst>
            <a:outerShdw blurRad="38100" dist="25400" dir="2700000" algn="br" rotWithShape="0">
              <a:srgbClr val="000000">
                <a:alpha val="60000"/>
              </a:srgbClr>
            </a:outerShdw>
          </a:effectLst>
          <a:scene3d>
            <a:camera prst="orthographicFront">
              <a:rot lat="0" lon="0" rev="0"/>
            </a:camera>
            <a:lightRig rig="balanced" dir="t">
              <a:rot lat="0" lon="0" rev="5100000"/>
            </a:lightRig>
          </a:scene3d>
          <a:sp3d contourW="6350">
            <a:bevelT w="29210" h="12700"/>
            <a:contourClr>
              <a:schemeClr val="phClr">
                <a:shade val="30000"/>
                <a:satMod val="1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autoPageBreaks="0" fitToPage="1"/>
  </sheetPr>
  <dimension ref="A1:P15"/>
  <sheetViews>
    <sheetView showGridLines="0" tabSelected="1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8.5546875" customWidth="1"/>
    <col min="15" max="15" width="12.33203125" customWidth="1"/>
    <col min="16" max="16" width="3.33203125" customWidth="1"/>
    <col min="17" max="17" width="10" customWidth="1"/>
  </cols>
  <sheetData>
    <row r="1" spans="1:16" ht="15" customHeight="1" x14ac:dyDescent="0.25">
      <c r="B1" s="11"/>
      <c r="C1" s="29">
        <f>CalendarYear</f>
        <v>2015</v>
      </c>
      <c r="D1" s="11"/>
    </row>
    <row r="2" spans="1:16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  <c r="N2" s="28" t="s">
        <v>4</v>
      </c>
      <c r="O2" s="28"/>
      <c r="P2" s="28"/>
    </row>
    <row r="3" spans="1:16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DaysAndWeeks+DATE(CalendarYear,1,1)-WEEKDAY(DATE(CalendarYear,1,1),(WeekStart="Mon")+1)+1</f>
        <v>42001</v>
      </c>
      <c r="G3" s="15">
        <v>42002</v>
      </c>
      <c r="H3" s="15">
        <v>42003</v>
      </c>
      <c r="I3" s="15">
        <v>42004</v>
      </c>
      <c r="J3" s="15">
        <v>42005</v>
      </c>
      <c r="K3" s="15">
        <v>42006</v>
      </c>
      <c r="L3" s="17">
        <v>42007</v>
      </c>
      <c r="N3" s="18" t="s">
        <v>1</v>
      </c>
      <c r="O3" s="6">
        <v>2015</v>
      </c>
    </row>
    <row r="4" spans="1:16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  <c r="N4" s="19" t="s">
        <v>2</v>
      </c>
      <c r="O4" s="7" t="s">
        <v>3</v>
      </c>
    </row>
    <row r="5" spans="1:16" ht="55.5" customHeight="1" x14ac:dyDescent="0.25">
      <c r="B5" s="34" t="str">
        <f>UPPER(TEXT(F6,"mmmm"))</f>
        <v>JANUARY</v>
      </c>
      <c r="C5" s="34"/>
      <c r="D5" s="34"/>
      <c r="F5" s="31"/>
      <c r="G5" s="31"/>
      <c r="H5" s="31"/>
      <c r="I5" s="31"/>
      <c r="J5" s="31"/>
      <c r="K5" s="31"/>
      <c r="L5" s="33"/>
    </row>
    <row r="6" spans="1:16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DaysAndWeeks+DATE(CalendarYear,1,1)-WEEKDAY(DATE(CalendarYear,1,1),(WeekStart="Mon")+1)+8</f>
        <v>42008</v>
      </c>
      <c r="G6" s="15">
        <v>42009</v>
      </c>
      <c r="H6" s="15">
        <v>42010</v>
      </c>
      <c r="I6" s="15">
        <v>42011</v>
      </c>
      <c r="J6" s="15">
        <v>42012</v>
      </c>
      <c r="K6" s="15">
        <v>42013</v>
      </c>
      <c r="L6" s="17">
        <v>42014</v>
      </c>
      <c r="P6"/>
    </row>
    <row r="7" spans="1:16" ht="75" customHeight="1" x14ac:dyDescent="0.25">
      <c r="B7" s="21"/>
      <c r="C7" s="21"/>
      <c r="D7" s="21"/>
      <c r="F7" s="9"/>
      <c r="G7" s="9"/>
      <c r="H7" s="9"/>
      <c r="I7" s="9"/>
      <c r="J7" s="9"/>
      <c r="L7" s="20"/>
      <c r="O7" s="8"/>
    </row>
    <row r="8" spans="1:16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DaysAndWeeks+DATE(CalendarYear,1,1)-WEEKDAY(DATE(CalendarYear,1,1),(WeekStart="Mon")+1)+15</f>
        <v>42015</v>
      </c>
      <c r="G8" s="15">
        <v>42016</v>
      </c>
      <c r="H8" s="15">
        <v>42017</v>
      </c>
      <c r="I8" s="15">
        <v>42018</v>
      </c>
      <c r="J8" s="15">
        <v>42019</v>
      </c>
      <c r="K8" s="15">
        <v>42020</v>
      </c>
      <c r="L8" s="17">
        <v>42021</v>
      </c>
      <c r="N8"/>
      <c r="O8" s="8"/>
    </row>
    <row r="9" spans="1:16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6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DaysAndWeeks+DATE(CalendarYear,1,1)-WEEKDAY(DATE(CalendarYear,1,1),(WeekStart="Mon")+1)+22</f>
        <v>42022</v>
      </c>
      <c r="G10" s="15">
        <v>42023</v>
      </c>
      <c r="H10" s="15">
        <v>42024</v>
      </c>
      <c r="I10" s="15">
        <v>42025</v>
      </c>
      <c r="J10" s="15">
        <v>42026</v>
      </c>
      <c r="K10" s="15">
        <v>42027</v>
      </c>
      <c r="L10" s="17">
        <v>42028</v>
      </c>
    </row>
    <row r="11" spans="1:16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6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DaysAndWeeks+DATE(CalendarYear,1,1)-WEEKDAY(DATE(CalendarYear,1,1),(WeekStart="Mon")+1)+29</f>
        <v>42029</v>
      </c>
      <c r="G12" s="15">
        <v>42030</v>
      </c>
      <c r="H12" s="15">
        <v>42031</v>
      </c>
      <c r="I12" s="15">
        <v>42032</v>
      </c>
      <c r="J12" s="15">
        <v>42033</v>
      </c>
      <c r="K12" s="15">
        <v>42034</v>
      </c>
      <c r="L12" s="15">
        <v>42035</v>
      </c>
    </row>
    <row r="13" spans="1:16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6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DaysAndWeeks+DATE(CalendarYear,1,1)-WEEKDAY(DATE(CalendarYear,1,1),(WeekStart="Mon")+1)+36</f>
        <v>42036</v>
      </c>
      <c r="G14" s="15">
        <v>42037</v>
      </c>
      <c r="H14" s="22" t="s">
        <v>0</v>
      </c>
      <c r="I14" s="24"/>
      <c r="J14" s="24"/>
      <c r="K14" s="24"/>
      <c r="L14" s="25"/>
    </row>
    <row r="15" spans="1:16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3">
    <mergeCell ref="B6:D14"/>
    <mergeCell ref="H14:H15"/>
    <mergeCell ref="I14:L15"/>
    <mergeCell ref="N2:P2"/>
    <mergeCell ref="C1:C4"/>
    <mergeCell ref="K4:K5"/>
    <mergeCell ref="L4:L5"/>
    <mergeCell ref="F4:F5"/>
    <mergeCell ref="G4:G5"/>
    <mergeCell ref="H4:H5"/>
    <mergeCell ref="I4:I5"/>
    <mergeCell ref="J4:J5"/>
    <mergeCell ref="B5:D5"/>
  </mergeCells>
  <conditionalFormatting sqref="F12:L12 F14:G14">
    <cfRule type="expression" dxfId="59" priority="5">
      <formula>AND(DAY(F12)&gt;=1,DAY(F12)&lt;=15)</formula>
    </cfRule>
  </conditionalFormatting>
  <conditionalFormatting sqref="F3:K4">
    <cfRule type="expression" dxfId="58" priority="4">
      <formula>DAY(F3)&gt;8</formula>
    </cfRule>
  </conditionalFormatting>
  <conditionalFormatting sqref="F3:F15">
    <cfRule type="expression" dxfId="57" priority="3">
      <formula>F$2="SUN"</formula>
    </cfRule>
  </conditionalFormatting>
  <conditionalFormatting sqref="K3:L4 K6:L13">
    <cfRule type="expression" dxfId="56" priority="2">
      <formula>K$2="SAT"</formula>
    </cfRule>
  </conditionalFormatting>
  <conditionalFormatting sqref="L3:L4 L6:L13">
    <cfRule type="expression" dxfId="55" priority="1">
      <formula>$L$2="SUN"</formula>
    </cfRule>
  </conditionalFormatting>
  <dataValidations count="1">
    <dataValidation type="list" allowBlank="1" showInputMessage="1" showErrorMessage="1" errorTitle="Whoops!" error="This cell needs to have SUN or MON entered for this calender to work correctly." sqref="O4">
      <formula1>"SUN,MON"</formula1>
    </dataValidation>
  </dataValidations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DaysAndWeeks+DATE(CalendarYear,10,1)-WEEKDAY(DATE(CalendarYear,10,1),(WeekStart="Mon")+1)+1</f>
        <v>42274</v>
      </c>
      <c r="G3" s="15">
        <v>42275</v>
      </c>
      <c r="H3" s="15">
        <v>42276</v>
      </c>
      <c r="I3" s="15">
        <v>42277</v>
      </c>
      <c r="J3" s="15">
        <v>42278</v>
      </c>
      <c r="K3" s="15">
        <v>42279</v>
      </c>
      <c r="L3" s="17">
        <v>42280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OCTOBER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DaysAndWeeks+DATE(CalendarYear,10,1)-WEEKDAY(DATE(CalendarYear,10,1),(WeekStart="Mon")+1)+8</f>
        <v>42281</v>
      </c>
      <c r="G6" s="15">
        <v>42282</v>
      </c>
      <c r="H6" s="15">
        <v>42283</v>
      </c>
      <c r="I6" s="15">
        <v>42284</v>
      </c>
      <c r="J6" s="15">
        <v>42285</v>
      </c>
      <c r="K6" s="15">
        <v>42286</v>
      </c>
      <c r="L6" s="17">
        <v>42287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DaysAndWeeks+DATE(CalendarYear,10,1)-WEEKDAY(DATE(CalendarYear,10,1),(WeekStart="Mon")+1)+15</f>
        <v>42288</v>
      </c>
      <c r="G8" s="15">
        <v>42289</v>
      </c>
      <c r="H8" s="15">
        <v>42290</v>
      </c>
      <c r="I8" s="15">
        <v>42291</v>
      </c>
      <c r="J8" s="15">
        <v>42292</v>
      </c>
      <c r="K8" s="15">
        <v>42293</v>
      </c>
      <c r="L8" s="17">
        <v>42294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DaysAndWeeks+DATE(CalendarYear,10,1)-WEEKDAY(DATE(CalendarYear,10,1),(WeekStart="Mon")+1)+22</f>
        <v>42295</v>
      </c>
      <c r="G10" s="15">
        <v>42296</v>
      </c>
      <c r="H10" s="15">
        <v>42297</v>
      </c>
      <c r="I10" s="15">
        <v>42298</v>
      </c>
      <c r="J10" s="15">
        <v>42299</v>
      </c>
      <c r="K10" s="15">
        <v>42300</v>
      </c>
      <c r="L10" s="17">
        <v>42301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DaysAndWeeks+DATE(CalendarYear,10,1)-WEEKDAY(DATE(CalendarYear,10,1),(WeekStart="Mon")+1)+29</f>
        <v>42302</v>
      </c>
      <c r="G12" s="15">
        <v>42303</v>
      </c>
      <c r="H12" s="15">
        <v>42304</v>
      </c>
      <c r="I12" s="15">
        <v>42305</v>
      </c>
      <c r="J12" s="15">
        <v>42306</v>
      </c>
      <c r="K12" s="15">
        <v>42307</v>
      </c>
      <c r="L12" s="15">
        <v>42308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DaysAndWeeks+DATE(CalendarYear,10,1)-WEEKDAY(DATE(CalendarYear,10,1),(WeekStart="Mon")+1)+36</f>
        <v>42309</v>
      </c>
      <c r="G14" s="15">
        <v>42310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14" priority="5">
      <formula>AND(DAY(F12)&gt;=1,DAY(F12)&lt;=15)</formula>
    </cfRule>
  </conditionalFormatting>
  <conditionalFormatting sqref="F3:K4">
    <cfRule type="expression" dxfId="13" priority="4">
      <formula>DAY(F3)&gt;8</formula>
    </cfRule>
  </conditionalFormatting>
  <conditionalFormatting sqref="F3:F15">
    <cfRule type="expression" dxfId="12" priority="3">
      <formula>F$2="SUN"</formula>
    </cfRule>
  </conditionalFormatting>
  <conditionalFormatting sqref="K3:L4 K6:L13">
    <cfRule type="expression" dxfId="11" priority="2">
      <formula>K$2="SAT"</formula>
    </cfRule>
  </conditionalFormatting>
  <conditionalFormatting sqref="L3:L4 L6:L13">
    <cfRule type="expression" dxfId="1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DaysAndWeeks+DATE(CalendarYear,11,1)-WEEKDAY(DATE(CalendarYear,11,1),(WeekStart="Mon")+1)+1</f>
        <v>42309</v>
      </c>
      <c r="G3" s="15">
        <v>42310</v>
      </c>
      <c r="H3" s="15">
        <v>42311</v>
      </c>
      <c r="I3" s="15">
        <v>42312</v>
      </c>
      <c r="J3" s="15">
        <v>42313</v>
      </c>
      <c r="K3" s="15">
        <v>42314</v>
      </c>
      <c r="L3" s="17">
        <v>42315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NOVEMBER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DaysAndWeeks+DATE(CalendarYear,11,1)-WEEKDAY(DATE(CalendarYear,11,1),(WeekStart="Mon")+1)+8</f>
        <v>42316</v>
      </c>
      <c r="G6" s="15">
        <v>42317</v>
      </c>
      <c r="H6" s="15">
        <v>42318</v>
      </c>
      <c r="I6" s="15">
        <v>42319</v>
      </c>
      <c r="J6" s="15">
        <v>42320</v>
      </c>
      <c r="K6" s="15">
        <v>42321</v>
      </c>
      <c r="L6" s="17">
        <v>42322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DaysAndWeeks+DATE(CalendarYear,11,1)-WEEKDAY(DATE(CalendarYear,11,1),(WeekStart="Mon")+1)+15</f>
        <v>42323</v>
      </c>
      <c r="G8" s="15">
        <v>42324</v>
      </c>
      <c r="H8" s="15">
        <v>42325</v>
      </c>
      <c r="I8" s="15">
        <v>42326</v>
      </c>
      <c r="J8" s="15">
        <v>42327</v>
      </c>
      <c r="K8" s="15">
        <v>42328</v>
      </c>
      <c r="L8" s="17">
        <v>42329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DaysAndWeeks+DATE(CalendarYear,11,1)-WEEKDAY(DATE(CalendarYear,11,1),(WeekStart="Mon")+1)+22</f>
        <v>42330</v>
      </c>
      <c r="G10" s="15">
        <v>42331</v>
      </c>
      <c r="H10" s="15">
        <v>42332</v>
      </c>
      <c r="I10" s="15">
        <v>42333</v>
      </c>
      <c r="J10" s="15">
        <v>42334</v>
      </c>
      <c r="K10" s="15">
        <v>42335</v>
      </c>
      <c r="L10" s="17">
        <v>42336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DaysAndWeeks+DATE(CalendarYear,11,1)-WEEKDAY(DATE(CalendarYear,11,1),(WeekStart="Mon")+1)+29</f>
        <v>42337</v>
      </c>
      <c r="G12" s="15">
        <v>42338</v>
      </c>
      <c r="H12" s="15">
        <v>42339</v>
      </c>
      <c r="I12" s="15">
        <v>42340</v>
      </c>
      <c r="J12" s="15">
        <v>42341</v>
      </c>
      <c r="K12" s="15">
        <v>42342</v>
      </c>
      <c r="L12" s="15">
        <v>42343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DaysAndWeeks+DATE(CalendarYear,11,1)-WEEKDAY(DATE(CalendarYear,11,1),(WeekStart="Mon")+1)+36</f>
        <v>42344</v>
      </c>
      <c r="G14" s="15">
        <v>42345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9" priority="5">
      <formula>AND(DAY(F12)&gt;=1,DAY(F12)&lt;=15)</formula>
    </cfRule>
  </conditionalFormatting>
  <conditionalFormatting sqref="F3:K4">
    <cfRule type="expression" dxfId="8" priority="4">
      <formula>DAY(F3)&gt;8</formula>
    </cfRule>
  </conditionalFormatting>
  <conditionalFormatting sqref="F3:F15">
    <cfRule type="expression" dxfId="7" priority="3">
      <formula>F$2="SUN"</formula>
    </cfRule>
  </conditionalFormatting>
  <conditionalFormatting sqref="K3:L4 K6:L13">
    <cfRule type="expression" dxfId="6" priority="2">
      <formula>K$2="SAT"</formula>
    </cfRule>
  </conditionalFormatting>
  <conditionalFormatting sqref="L3:L4 L6:L13">
    <cfRule type="expression" dxfId="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DaysAndWeeks+DATE(CalendarYear,12,1)-WEEKDAY(DATE(CalendarYear,12,1),(WeekStart="Mon")+1)+1</f>
        <v>42337</v>
      </c>
      <c r="G3" s="15">
        <v>42338</v>
      </c>
      <c r="H3" s="15">
        <v>42339</v>
      </c>
      <c r="I3" s="15">
        <v>42340</v>
      </c>
      <c r="J3" s="15">
        <v>42341</v>
      </c>
      <c r="K3" s="15">
        <v>42342</v>
      </c>
      <c r="L3" s="17">
        <v>42343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7" t="str">
        <f>UPPER(TEXT(F6,"mmmm"))</f>
        <v>DECEMBER</v>
      </c>
      <c r="C5" s="37"/>
      <c r="D5" s="37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DaysAndWeeks+DATE(CalendarYear,12,1)-WEEKDAY(DATE(CalendarYear,12,1),(WeekStart="Mon")+1)+8</f>
        <v>42344</v>
      </c>
      <c r="G6" s="15">
        <v>42345</v>
      </c>
      <c r="H6" s="15">
        <v>42346</v>
      </c>
      <c r="I6" s="15">
        <v>42347</v>
      </c>
      <c r="J6" s="15">
        <v>42348</v>
      </c>
      <c r="K6" s="15">
        <v>42349</v>
      </c>
      <c r="L6" s="17">
        <v>42350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DaysAndWeeks+DATE(CalendarYear,12,1)-WEEKDAY(DATE(CalendarYear,12,1),(WeekStart="Mon")+1)+15</f>
        <v>42351</v>
      </c>
      <c r="G8" s="15">
        <v>42352</v>
      </c>
      <c r="H8" s="15">
        <v>42353</v>
      </c>
      <c r="I8" s="15">
        <v>42354</v>
      </c>
      <c r="J8" s="15">
        <v>42355</v>
      </c>
      <c r="K8" s="15">
        <v>42356</v>
      </c>
      <c r="L8" s="17">
        <v>42357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DaysAndWeeks+DATE(CalendarYear,12,1)-WEEKDAY(DATE(CalendarYear,12,1),(WeekStart="Mon")+1)+22</f>
        <v>42358</v>
      </c>
      <c r="G10" s="15">
        <v>42359</v>
      </c>
      <c r="H10" s="15">
        <v>42360</v>
      </c>
      <c r="I10" s="15">
        <v>42361</v>
      </c>
      <c r="J10" s="15">
        <v>42362</v>
      </c>
      <c r="K10" s="15">
        <v>42363</v>
      </c>
      <c r="L10" s="17">
        <v>42364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DaysAndWeeks+DATE(CalendarYear,12,1)-WEEKDAY(DATE(CalendarYear,12,1),(WeekStart="Mon")+1)+29</f>
        <v>42365</v>
      </c>
      <c r="G12" s="15">
        <v>42366</v>
      </c>
      <c r="H12" s="15">
        <v>42367</v>
      </c>
      <c r="I12" s="15">
        <v>42368</v>
      </c>
      <c r="J12" s="15">
        <v>42369</v>
      </c>
      <c r="K12" s="15">
        <v>42370</v>
      </c>
      <c r="L12" s="15">
        <v>42371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DaysAndWeeks+DATE(CalendarYear,12,1)-WEEKDAY(DATE(CalendarYear,12,1),(WeekStart="Mon")+1)+36</f>
        <v>42372</v>
      </c>
      <c r="G14" s="15">
        <v>42373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4" priority="5">
      <formula>AND(DAY(F12)&gt;=1,DAY(F12)&lt;=15)</formula>
    </cfRule>
  </conditionalFormatting>
  <conditionalFormatting sqref="F3:K4">
    <cfRule type="expression" dxfId="3" priority="4">
      <formula>DAY(F3)&gt;8</formula>
    </cfRule>
  </conditionalFormatting>
  <conditionalFormatting sqref="F3:F15">
    <cfRule type="expression" dxfId="2" priority="3">
      <formula>F$2="SUN"</formula>
    </cfRule>
  </conditionalFormatting>
  <conditionalFormatting sqref="K3:L4 K6:L13">
    <cfRule type="expression" dxfId="1" priority="2">
      <formula>K$2="SAT"</formula>
    </cfRule>
  </conditionalFormatting>
  <conditionalFormatting sqref="L3:L4 L6:L13">
    <cfRule type="expression" dxfId="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DaysAndWeeks+DATE(CalendarYear,2,1)-WEEKDAY(DATE(CalendarYear,2,1),(WeekStart="Mon")+1)+1</f>
        <v>42036</v>
      </c>
      <c r="G3" s="15">
        <v>42037</v>
      </c>
      <c r="H3" s="15">
        <v>42038</v>
      </c>
      <c r="I3" s="15">
        <v>42039</v>
      </c>
      <c r="J3" s="15">
        <v>42040</v>
      </c>
      <c r="K3" s="15">
        <v>42041</v>
      </c>
      <c r="L3" s="17">
        <v>42042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FEBRUARY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DaysAndWeeks+DATE(CalendarYear,2,1)-WEEKDAY(DATE(CalendarYear,2,1),(WeekStart="Mon")+1)+8</f>
        <v>42043</v>
      </c>
      <c r="G6" s="15">
        <v>42044</v>
      </c>
      <c r="H6" s="15">
        <v>42045</v>
      </c>
      <c r="I6" s="15">
        <v>42046</v>
      </c>
      <c r="J6" s="15">
        <v>42047</v>
      </c>
      <c r="K6" s="15">
        <v>42048</v>
      </c>
      <c r="L6" s="17">
        <v>42049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DaysAndWeeks+DATE(CalendarYear,2,1)-WEEKDAY(DATE(CalendarYear,2,1),(WeekStart="Mon")+1)+15</f>
        <v>42050</v>
      </c>
      <c r="G8" s="15">
        <v>42051</v>
      </c>
      <c r="H8" s="15">
        <v>42052</v>
      </c>
      <c r="I8" s="15">
        <v>42053</v>
      </c>
      <c r="J8" s="15">
        <v>42054</v>
      </c>
      <c r="K8" s="15">
        <v>42055</v>
      </c>
      <c r="L8" s="17">
        <v>42056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DaysAndWeeks+DATE(CalendarYear,2,1)-WEEKDAY(DATE(CalendarYear,2,1),(WeekStart="Mon")+1)+22</f>
        <v>42057</v>
      </c>
      <c r="G10" s="15">
        <v>42058</v>
      </c>
      <c r="H10" s="15">
        <v>42059</v>
      </c>
      <c r="I10" s="15">
        <v>42060</v>
      </c>
      <c r="J10" s="15">
        <v>42061</v>
      </c>
      <c r="K10" s="15">
        <v>42062</v>
      </c>
      <c r="L10" s="17">
        <v>42063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DaysAndWeeks+DATE(CalendarYear,2,1)-WEEKDAY(DATE(CalendarYear,2,1),(WeekStart="Mon")+1)+29</f>
        <v>42064</v>
      </c>
      <c r="G12" s="15">
        <v>42065</v>
      </c>
      <c r="H12" s="15">
        <v>42066</v>
      </c>
      <c r="I12" s="15">
        <v>42067</v>
      </c>
      <c r="J12" s="15">
        <v>42068</v>
      </c>
      <c r="K12" s="15">
        <v>42069</v>
      </c>
      <c r="L12" s="15">
        <v>42070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DaysAndWeeks+DATE(CalendarYear,2,1)-WEEKDAY(DATE(CalendarYear,2,1),(WeekStart="Mon")+1)+36</f>
        <v>42071</v>
      </c>
      <c r="G14" s="15">
        <v>42072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54" priority="5">
      <formula>AND(DAY(F12)&gt;=1,DAY(F12)&lt;=15)</formula>
    </cfRule>
  </conditionalFormatting>
  <conditionalFormatting sqref="F3:K4">
    <cfRule type="expression" dxfId="53" priority="4">
      <formula>DAY(F3)&gt;8</formula>
    </cfRule>
  </conditionalFormatting>
  <conditionalFormatting sqref="F3:F15">
    <cfRule type="expression" dxfId="52" priority="3">
      <formula>F$2="SUN"</formula>
    </cfRule>
  </conditionalFormatting>
  <conditionalFormatting sqref="K3:L4 K6:L13">
    <cfRule type="expression" dxfId="51" priority="2">
      <formula>K$2="SAT"</formula>
    </cfRule>
  </conditionalFormatting>
  <conditionalFormatting sqref="L3:L4 L6:L13">
    <cfRule type="expression" dxfId="5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DaysAndWeeks+DATE(CalendarYear,3,1)-WEEKDAY(DATE(CalendarYear,3,1),(WeekStart="Mon")+1)+1</f>
        <v>42064</v>
      </c>
      <c r="G3" s="15">
        <v>42065</v>
      </c>
      <c r="H3" s="15">
        <v>42066</v>
      </c>
      <c r="I3" s="15">
        <v>42067</v>
      </c>
      <c r="J3" s="15">
        <v>42068</v>
      </c>
      <c r="K3" s="15">
        <v>42069</v>
      </c>
      <c r="L3" s="17">
        <v>42070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MARCH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DaysAndWeeks+DATE(CalendarYear,3,1)-WEEKDAY(DATE(CalendarYear,3,1),(WeekStart="Mon")+1)+8</f>
        <v>42071</v>
      </c>
      <c r="G6" s="15">
        <v>42072</v>
      </c>
      <c r="H6" s="15">
        <v>42073</v>
      </c>
      <c r="I6" s="15">
        <v>42074</v>
      </c>
      <c r="J6" s="15">
        <v>42075</v>
      </c>
      <c r="K6" s="15">
        <v>42076</v>
      </c>
      <c r="L6" s="16">
        <v>42077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DaysAndWeeks+DATE(CalendarYear,3,1)-WEEKDAY(DATE(CalendarYear,3,1),(WeekStart="Mon")+1)+15</f>
        <v>42078</v>
      </c>
      <c r="G8" s="15">
        <v>42079</v>
      </c>
      <c r="H8" s="15">
        <v>42080</v>
      </c>
      <c r="I8" s="15">
        <v>42081</v>
      </c>
      <c r="J8" s="15">
        <v>42082</v>
      </c>
      <c r="K8" s="15">
        <v>42083</v>
      </c>
      <c r="L8" s="17">
        <v>42084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DaysAndWeeks+DATE(CalendarYear,3,1)-WEEKDAY(DATE(CalendarYear,3,1),(WeekStart="Mon")+1)+22</f>
        <v>42085</v>
      </c>
      <c r="G10" s="15">
        <v>42086</v>
      </c>
      <c r="H10" s="15">
        <v>42087</v>
      </c>
      <c r="I10" s="15">
        <v>42088</v>
      </c>
      <c r="J10" s="15">
        <v>42089</v>
      </c>
      <c r="K10" s="15">
        <v>42090</v>
      </c>
      <c r="L10" s="17">
        <v>42091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DaysAndWeeks+DATE(CalendarYear,3,1)-WEEKDAY(DATE(CalendarYear,3,1),(WeekStart="Mon")+1)+29</f>
        <v>42092</v>
      </c>
      <c r="G12" s="15">
        <v>42093</v>
      </c>
      <c r="H12" s="15">
        <v>42094</v>
      </c>
      <c r="I12" s="15">
        <v>42095</v>
      </c>
      <c r="J12" s="15">
        <v>42096</v>
      </c>
      <c r="K12" s="15">
        <v>42097</v>
      </c>
      <c r="L12" s="15">
        <v>42098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DaysAndWeeks+DATE(CalendarYear,3,1)-WEEKDAY(DATE(CalendarYear,3,1),(WeekStart="Mon")+1)+36</f>
        <v>42099</v>
      </c>
      <c r="G14" s="15">
        <v>42100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49" priority="5">
      <formula>AND(DAY(F12)&gt;=1,DAY(F12)&lt;=15)</formula>
    </cfRule>
  </conditionalFormatting>
  <conditionalFormatting sqref="F3:K4">
    <cfRule type="expression" dxfId="48" priority="4">
      <formula>DAY(F3)&gt;8</formula>
    </cfRule>
  </conditionalFormatting>
  <conditionalFormatting sqref="F3:F15">
    <cfRule type="expression" dxfId="47" priority="3">
      <formula>F$2="SUN"</formula>
    </cfRule>
  </conditionalFormatting>
  <conditionalFormatting sqref="K3:L4 K6:L13">
    <cfRule type="expression" dxfId="46" priority="2">
      <formula>K$2="SAT"</formula>
    </cfRule>
  </conditionalFormatting>
  <conditionalFormatting sqref="L3:L4 L6:L13">
    <cfRule type="expression" dxfId="4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DaysAndWeeks+DATE(CalendarYear,4,1)-WEEKDAY(DATE(CalendarYear,4,1),(WeekStart="Mon")+1)+1</f>
        <v>42092</v>
      </c>
      <c r="G3" s="15">
        <v>42093</v>
      </c>
      <c r="H3" s="15">
        <v>42094</v>
      </c>
      <c r="I3" s="15">
        <v>42095</v>
      </c>
      <c r="J3" s="15">
        <v>42096</v>
      </c>
      <c r="K3" s="15">
        <v>42097</v>
      </c>
      <c r="L3" s="17">
        <v>42098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APRIL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DaysAndWeeks+DATE(CalendarYear,4,1)-WEEKDAY(DATE(CalendarYear,4,1),(WeekStart="Mon")+1)+8</f>
        <v>42099</v>
      </c>
      <c r="G6" s="15">
        <v>42100</v>
      </c>
      <c r="H6" s="15">
        <v>42101</v>
      </c>
      <c r="I6" s="15">
        <v>42102</v>
      </c>
      <c r="J6" s="15">
        <v>42103</v>
      </c>
      <c r="K6" s="15">
        <v>42104</v>
      </c>
      <c r="L6" s="17">
        <v>42105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DaysAndWeeks+DATE(CalendarYear,4,1)-WEEKDAY(DATE(CalendarYear,4,1),(WeekStart="Mon")+1)+15</f>
        <v>42106</v>
      </c>
      <c r="G8" s="15">
        <v>42107</v>
      </c>
      <c r="H8" s="15">
        <v>42108</v>
      </c>
      <c r="I8" s="15">
        <v>42109</v>
      </c>
      <c r="J8" s="15">
        <v>42110</v>
      </c>
      <c r="K8" s="15">
        <v>42111</v>
      </c>
      <c r="L8" s="17">
        <v>42112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DaysAndWeeks+DATE(CalendarYear,4,1)-WEEKDAY(DATE(CalendarYear,4,1),(WeekStart="Mon")+1)+22</f>
        <v>42113</v>
      </c>
      <c r="G10" s="15">
        <v>42114</v>
      </c>
      <c r="H10" s="15">
        <v>42115</v>
      </c>
      <c r="I10" s="15">
        <v>42116</v>
      </c>
      <c r="J10" s="15">
        <v>42117</v>
      </c>
      <c r="K10" s="15">
        <v>42118</v>
      </c>
      <c r="L10" s="17">
        <v>42119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DaysAndWeeks+DATE(CalendarYear,4,1)-WEEKDAY(DATE(CalendarYear,4,1),(WeekStart="Mon")+1)+29</f>
        <v>42120</v>
      </c>
      <c r="G12" s="15">
        <v>42121</v>
      </c>
      <c r="H12" s="15">
        <v>42122</v>
      </c>
      <c r="I12" s="15">
        <v>42123</v>
      </c>
      <c r="J12" s="15">
        <v>42124</v>
      </c>
      <c r="K12" s="15">
        <v>42125</v>
      </c>
      <c r="L12" s="15">
        <v>42126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DaysAndWeeks+DATE(CalendarYear,4,1)-WEEKDAY(DATE(CalendarYear,4,1),(WeekStart="Mon")+1)+36</f>
        <v>42127</v>
      </c>
      <c r="G14" s="15">
        <v>42128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44" priority="5">
      <formula>AND(DAY(F12)&gt;=1,DAY(F12)&lt;=15)</formula>
    </cfRule>
  </conditionalFormatting>
  <conditionalFormatting sqref="F3:K4">
    <cfRule type="expression" dxfId="43" priority="4">
      <formula>DAY(F3)&gt;8</formula>
    </cfRule>
  </conditionalFormatting>
  <conditionalFormatting sqref="F3:F15">
    <cfRule type="expression" dxfId="42" priority="3">
      <formula>F$2="SUN"</formula>
    </cfRule>
  </conditionalFormatting>
  <conditionalFormatting sqref="K3:L4 K6:L13">
    <cfRule type="expression" dxfId="41" priority="2">
      <formula>K$2="SAT"</formula>
    </cfRule>
  </conditionalFormatting>
  <conditionalFormatting sqref="L3:L4 L6:L13">
    <cfRule type="expression" dxfId="4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249977111117893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DaysAndWeeks+DATE(CalendarYear,5,1)-WEEKDAY(DATE(CalendarYear,5,1),(WeekStart="Mon")+1)+1</f>
        <v>42120</v>
      </c>
      <c r="G3" s="15">
        <v>42121</v>
      </c>
      <c r="H3" s="15">
        <v>42122</v>
      </c>
      <c r="I3" s="15">
        <v>42123</v>
      </c>
      <c r="J3" s="15">
        <v>42124</v>
      </c>
      <c r="K3" s="15">
        <v>42125</v>
      </c>
      <c r="L3" s="17">
        <v>42126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MAY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DaysAndWeeks+DATE(CalendarYear,5,1)-WEEKDAY(DATE(CalendarYear,5,1),(WeekStart="Mon")+1)+8</f>
        <v>42127</v>
      </c>
      <c r="G6" s="15">
        <v>42128</v>
      </c>
      <c r="H6" s="15">
        <v>42129</v>
      </c>
      <c r="I6" s="15">
        <v>42130</v>
      </c>
      <c r="J6" s="15">
        <v>42131</v>
      </c>
      <c r="K6" s="15">
        <v>42132</v>
      </c>
      <c r="L6" s="17">
        <v>42133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DaysAndWeeks+DATE(CalendarYear,5,1)-WEEKDAY(DATE(CalendarYear,5,1),(WeekStart="Mon")+1)+15</f>
        <v>42134</v>
      </c>
      <c r="G8" s="15">
        <v>42135</v>
      </c>
      <c r="H8" s="15">
        <v>42136</v>
      </c>
      <c r="I8" s="15">
        <v>42137</v>
      </c>
      <c r="J8" s="15">
        <v>42138</v>
      </c>
      <c r="K8" s="15">
        <v>42139</v>
      </c>
      <c r="L8" s="17">
        <v>42140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DaysAndWeeks+DATE(CalendarYear,5,1)-WEEKDAY(DATE(CalendarYear,5,1),(WeekStart="Mon")+1)+22</f>
        <v>42141</v>
      </c>
      <c r="G10" s="15">
        <v>42142</v>
      </c>
      <c r="H10" s="15">
        <v>42143</v>
      </c>
      <c r="I10" s="15">
        <v>42144</v>
      </c>
      <c r="J10" s="15">
        <v>42145</v>
      </c>
      <c r="K10" s="15">
        <v>42146</v>
      </c>
      <c r="L10" s="17">
        <v>42147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DaysAndWeeks+DATE(CalendarYear,5,1)-WEEKDAY(DATE(CalendarYear,5,1),(WeekStart="Mon")+1)+29</f>
        <v>42148</v>
      </c>
      <c r="G12" s="15">
        <v>42149</v>
      </c>
      <c r="H12" s="15">
        <v>42150</v>
      </c>
      <c r="I12" s="15">
        <v>42151</v>
      </c>
      <c r="J12" s="15">
        <v>42152</v>
      </c>
      <c r="K12" s="15">
        <v>42153</v>
      </c>
      <c r="L12" s="15">
        <v>42154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DaysAndWeeks+DATE(CalendarYear,5,1)-WEEKDAY(DATE(CalendarYear,5,1),(WeekStart="Mon")+1)+36</f>
        <v>42155</v>
      </c>
      <c r="G14" s="15">
        <v>42156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39" priority="5">
      <formula>AND(DAY(F12)&gt;=1,DAY(F12)&lt;=15)</formula>
    </cfRule>
  </conditionalFormatting>
  <conditionalFormatting sqref="F3:K4">
    <cfRule type="expression" dxfId="38" priority="4">
      <formula>DAY(F3)&gt;8</formula>
    </cfRule>
  </conditionalFormatting>
  <conditionalFormatting sqref="F3:F15">
    <cfRule type="expression" dxfId="37" priority="3">
      <formula>F$2="SUN"</formula>
    </cfRule>
  </conditionalFormatting>
  <conditionalFormatting sqref="K3:L4 K6:L13">
    <cfRule type="expression" dxfId="36" priority="2">
      <formula>K$2="SAT"</formula>
    </cfRule>
  </conditionalFormatting>
  <conditionalFormatting sqref="L3:L4 L6:L13">
    <cfRule type="expression" dxfId="3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-0.499984740745262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DaysAndWeeks+DATE(CalendarYear,6,1)-WEEKDAY(DATE(CalendarYear,6,1),(WeekStart="Mon")+1)+1</f>
        <v>42155</v>
      </c>
      <c r="G3" s="15">
        <v>42156</v>
      </c>
      <c r="H3" s="15">
        <v>42157</v>
      </c>
      <c r="I3" s="15">
        <v>42158</v>
      </c>
      <c r="J3" s="15">
        <v>42159</v>
      </c>
      <c r="K3" s="15">
        <v>42160</v>
      </c>
      <c r="L3" s="17">
        <v>42161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JUNE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DaysAndWeeks+DATE(CalendarYear,6,1)-WEEKDAY(DATE(CalendarYear,6,1),(WeekStart="Mon")+1)+8</f>
        <v>42162</v>
      </c>
      <c r="G6" s="15">
        <v>42163</v>
      </c>
      <c r="H6" s="15">
        <v>42164</v>
      </c>
      <c r="I6" s="15">
        <v>42165</v>
      </c>
      <c r="J6" s="15">
        <v>42166</v>
      </c>
      <c r="K6" s="15">
        <v>42167</v>
      </c>
      <c r="L6" s="17">
        <v>42168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DaysAndWeeks+DATE(CalendarYear,6,1)-WEEKDAY(DATE(CalendarYear,6,1),(WeekStart="Mon")+1)+15</f>
        <v>42169</v>
      </c>
      <c r="G8" s="15">
        <v>42170</v>
      </c>
      <c r="H8" s="15">
        <v>42171</v>
      </c>
      <c r="I8" s="15">
        <v>42172</v>
      </c>
      <c r="J8" s="15">
        <v>42173</v>
      </c>
      <c r="K8" s="15">
        <v>42174</v>
      </c>
      <c r="L8" s="17">
        <v>42175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DaysAndWeeks+DATE(CalendarYear,6,1)-WEEKDAY(DATE(CalendarYear,6,1),(WeekStart="Mon")+1)+22</f>
        <v>42176</v>
      </c>
      <c r="G10" s="15">
        <v>42177</v>
      </c>
      <c r="H10" s="15">
        <v>42178</v>
      </c>
      <c r="I10" s="15">
        <v>42179</v>
      </c>
      <c r="J10" s="15">
        <v>42180</v>
      </c>
      <c r="K10" s="15">
        <v>42181</v>
      </c>
      <c r="L10" s="17">
        <v>42182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DaysAndWeeks+DATE(CalendarYear,6,1)-WEEKDAY(DATE(CalendarYear,6,1),(WeekStart="Mon")+1)+29</f>
        <v>42183</v>
      </c>
      <c r="G12" s="15">
        <v>42184</v>
      </c>
      <c r="H12" s="15">
        <v>42185</v>
      </c>
      <c r="I12" s="15">
        <v>42186</v>
      </c>
      <c r="J12" s="15">
        <v>42187</v>
      </c>
      <c r="K12" s="15">
        <v>42188</v>
      </c>
      <c r="L12" s="15">
        <v>42189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DaysAndWeeks+DATE(CalendarYear,6,1)-WEEKDAY(DATE(CalendarYear,6,1),(WeekStart="Mon")+1)+36</f>
        <v>42190</v>
      </c>
      <c r="G14" s="15">
        <v>42191</v>
      </c>
      <c r="H14" s="22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23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34" priority="5">
      <formula>AND(DAY(F12)&gt;=1,DAY(F12)&lt;=15)</formula>
    </cfRule>
  </conditionalFormatting>
  <conditionalFormatting sqref="F3:K4">
    <cfRule type="expression" dxfId="33" priority="4">
      <formula>DAY(F3)&gt;8</formula>
    </cfRule>
  </conditionalFormatting>
  <conditionalFormatting sqref="F3:F15">
    <cfRule type="expression" dxfId="32" priority="3">
      <formula>F$2="SUN"</formula>
    </cfRule>
  </conditionalFormatting>
  <conditionalFormatting sqref="K3:L4 K6:L13">
    <cfRule type="expression" dxfId="31" priority="2">
      <formula>K$2="SAT"</formula>
    </cfRule>
  </conditionalFormatting>
  <conditionalFormatting sqref="L3:L4 L6:L13">
    <cfRule type="expression" dxfId="3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79998168889431442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DaysAndWeeks+DATE(CalendarYear,7,1)-WEEKDAY(DATE(CalendarYear,7,1),(WeekStart="Mon")+1)+1</f>
        <v>42183</v>
      </c>
      <c r="G3" s="15">
        <v>42184</v>
      </c>
      <c r="H3" s="15">
        <v>42185</v>
      </c>
      <c r="I3" s="15">
        <v>42186</v>
      </c>
      <c r="J3" s="15">
        <v>42187</v>
      </c>
      <c r="K3" s="15">
        <v>42188</v>
      </c>
      <c r="L3" s="17">
        <v>42189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JULY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DaysAndWeeks+DATE(CalendarYear,7,1)-WEEKDAY(DATE(CalendarYear,7,1),(WeekStart="Mon")+1)+8</f>
        <v>42190</v>
      </c>
      <c r="G6" s="15">
        <v>42191</v>
      </c>
      <c r="H6" s="15">
        <v>42192</v>
      </c>
      <c r="I6" s="15">
        <v>42193</v>
      </c>
      <c r="J6" s="15">
        <v>42194</v>
      </c>
      <c r="K6" s="15">
        <v>42195</v>
      </c>
      <c r="L6" s="17">
        <v>42196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DaysAndWeeks+DATE(CalendarYear,7,1)-WEEKDAY(DATE(CalendarYear,7,1),(WeekStart="Mon")+1)+15</f>
        <v>42197</v>
      </c>
      <c r="G8" s="15">
        <v>42198</v>
      </c>
      <c r="H8" s="15">
        <v>42199</v>
      </c>
      <c r="I8" s="15">
        <v>42200</v>
      </c>
      <c r="J8" s="15">
        <v>42201</v>
      </c>
      <c r="K8" s="15">
        <v>42202</v>
      </c>
      <c r="L8" s="17">
        <v>42203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DaysAndWeeks+DATE(CalendarYear,7,1)-WEEKDAY(DATE(CalendarYear,7,1),(WeekStart="Mon")+1)+22</f>
        <v>42204</v>
      </c>
      <c r="G10" s="15">
        <v>42205</v>
      </c>
      <c r="H10" s="15">
        <v>42206</v>
      </c>
      <c r="I10" s="15">
        <v>42207</v>
      </c>
      <c r="J10" s="15">
        <v>42208</v>
      </c>
      <c r="K10" s="15">
        <v>42209</v>
      </c>
      <c r="L10" s="17">
        <v>42210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DaysAndWeeks+DATE(CalendarYear,7,1)-WEEKDAY(DATE(CalendarYear,7,1),(WeekStart="Mon")+1)+29</f>
        <v>42211</v>
      </c>
      <c r="G12" s="15">
        <v>42212</v>
      </c>
      <c r="H12" s="15">
        <v>42213</v>
      </c>
      <c r="I12" s="15">
        <v>42214</v>
      </c>
      <c r="J12" s="15">
        <v>42215</v>
      </c>
      <c r="K12" s="15">
        <v>42216</v>
      </c>
      <c r="L12" s="15">
        <v>42217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DaysAndWeeks+DATE(CalendarYear,7,1)-WEEKDAY(DATE(CalendarYear,7,1),(WeekStart="Mon")+1)+36</f>
        <v>42218</v>
      </c>
      <c r="G14" s="15">
        <v>42219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29" priority="5">
      <formula>AND(DAY(F12)&gt;=1,DAY(F12)&lt;=15)</formula>
    </cfRule>
  </conditionalFormatting>
  <conditionalFormatting sqref="F3:K4">
    <cfRule type="expression" dxfId="28" priority="4">
      <formula>DAY(F3)&gt;8</formula>
    </cfRule>
  </conditionalFormatting>
  <conditionalFormatting sqref="F3:F15">
    <cfRule type="expression" dxfId="27" priority="3">
      <formula>F$2="SUN"</formula>
    </cfRule>
  </conditionalFormatting>
  <conditionalFormatting sqref="K3:L4 K6:L13">
    <cfRule type="expression" dxfId="26" priority="2">
      <formula>K$2="SAT"</formula>
    </cfRule>
  </conditionalFormatting>
  <conditionalFormatting sqref="L3:L4 L6:L13">
    <cfRule type="expression" dxfId="2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59999389629810485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DaysAndWeeks+DATE(CalendarYear,8,1)-WEEKDAY(DATE(CalendarYear,8,1),(WeekStart="Mon")+1)+1</f>
        <v>42211</v>
      </c>
      <c r="G3" s="15">
        <v>42212</v>
      </c>
      <c r="H3" s="15">
        <v>42213</v>
      </c>
      <c r="I3" s="15">
        <v>42214</v>
      </c>
      <c r="J3" s="15">
        <v>42215</v>
      </c>
      <c r="K3" s="15">
        <v>42216</v>
      </c>
      <c r="L3" s="17">
        <v>42217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AUGUST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DaysAndWeeks+DATE(CalendarYear,8,1)-WEEKDAY(DATE(CalendarYear,8,1),(WeekStart="Mon")+1)+8</f>
        <v>42218</v>
      </c>
      <c r="G6" s="15">
        <v>42219</v>
      </c>
      <c r="H6" s="15">
        <v>42220</v>
      </c>
      <c r="I6" s="15">
        <v>42221</v>
      </c>
      <c r="J6" s="15">
        <v>42222</v>
      </c>
      <c r="K6" s="15">
        <v>42223</v>
      </c>
      <c r="L6" s="17">
        <v>42224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DaysAndWeeks+DATE(CalendarYear,8,1)-WEEKDAY(DATE(CalendarYear,8,1),(WeekStart="Mon")+1)+15</f>
        <v>42225</v>
      </c>
      <c r="G8" s="15">
        <v>42226</v>
      </c>
      <c r="H8" s="15">
        <v>42227</v>
      </c>
      <c r="I8" s="15">
        <v>42228</v>
      </c>
      <c r="J8" s="15">
        <v>42229</v>
      </c>
      <c r="K8" s="15">
        <v>42230</v>
      </c>
      <c r="L8" s="17">
        <v>42231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DaysAndWeeks+DATE(CalendarYear,8,1)-WEEKDAY(DATE(CalendarYear,8,1),(WeekStart="Mon")+1)+22</f>
        <v>42232</v>
      </c>
      <c r="G10" s="15">
        <v>42233</v>
      </c>
      <c r="H10" s="15">
        <v>42234</v>
      </c>
      <c r="I10" s="15">
        <v>42235</v>
      </c>
      <c r="J10" s="15">
        <v>42236</v>
      </c>
      <c r="K10" s="15">
        <v>42237</v>
      </c>
      <c r="L10" s="17">
        <v>42238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DaysAndWeeks+DATE(CalendarYear,8,1)-WEEKDAY(DATE(CalendarYear,8,1),(WeekStart="Mon")+1)+29</f>
        <v>42239</v>
      </c>
      <c r="G12" s="15">
        <v>42240</v>
      </c>
      <c r="H12" s="15">
        <v>42241</v>
      </c>
      <c r="I12" s="15">
        <v>42242</v>
      </c>
      <c r="J12" s="15">
        <v>42243</v>
      </c>
      <c r="K12" s="15">
        <v>42244</v>
      </c>
      <c r="L12" s="15">
        <v>42245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DaysAndWeeks+DATE(CalendarYear,8,1)-WEEKDAY(DATE(CalendarYear,8,1),(WeekStart="Mon")+1)+36</f>
        <v>42246</v>
      </c>
      <c r="G14" s="15">
        <v>42247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24" priority="5">
      <formula>AND(DAY(F12)&gt;=1,DAY(F12)&lt;=15)</formula>
    </cfRule>
  </conditionalFormatting>
  <conditionalFormatting sqref="F3:K4">
    <cfRule type="expression" dxfId="23" priority="4">
      <formula>DAY(F3)&gt;8</formula>
    </cfRule>
  </conditionalFormatting>
  <conditionalFormatting sqref="F3:F15">
    <cfRule type="expression" dxfId="22" priority="3">
      <formula>F$2="SUN"</formula>
    </cfRule>
  </conditionalFormatting>
  <conditionalFormatting sqref="K3:L4 K6:L13">
    <cfRule type="expression" dxfId="21" priority="2">
      <formula>K$2="SAT"</formula>
    </cfRule>
  </conditionalFormatting>
  <conditionalFormatting sqref="L3:L4 L6:L13">
    <cfRule type="expression" dxfId="20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3" tint="0.39997558519241921"/>
    <pageSetUpPr autoPageBreaks="0" fitToPage="1"/>
  </sheetPr>
  <dimension ref="A1:L15"/>
  <sheetViews>
    <sheetView showGridLines="0" zoomScaleNormal="100" workbookViewId="0"/>
  </sheetViews>
  <sheetFormatPr defaultColWidth="10" defaultRowHeight="13.2" x14ac:dyDescent="0.25"/>
  <cols>
    <col min="1" max="1" width="2.5546875" style="1" customWidth="1"/>
    <col min="2" max="2" width="5.44140625" style="1" customWidth="1"/>
    <col min="3" max="3" width="10.33203125" style="1" customWidth="1"/>
    <col min="4" max="4" width="5.44140625" style="1" customWidth="1"/>
    <col min="5" max="5" width="3.6640625" style="1" customWidth="1"/>
    <col min="6" max="12" width="18.44140625" customWidth="1"/>
    <col min="13" max="13" width="2.6640625" customWidth="1"/>
    <col min="14" max="14" width="10" customWidth="1"/>
  </cols>
  <sheetData>
    <row r="1" spans="1:12" ht="15" customHeight="1" x14ac:dyDescent="0.25">
      <c r="B1" s="11"/>
      <c r="C1" s="29">
        <f>CalendarYear</f>
        <v>2015</v>
      </c>
      <c r="D1" s="11"/>
    </row>
    <row r="2" spans="1:12" s="3" customFormat="1" ht="35.25" customHeight="1" x14ac:dyDescent="0.25">
      <c r="A2" s="2"/>
      <c r="B2" s="12"/>
      <c r="C2" s="29"/>
      <c r="D2" s="12"/>
      <c r="E2" s="2"/>
      <c r="F2" s="14" t="str">
        <f>UPPER(TEXT(WeekStart,"ddd"))</f>
        <v>SUN</v>
      </c>
      <c r="G2" s="14" t="str">
        <f t="shared" ref="G2:L2" si="0">UPPER(TEXT(G3,"ddd"))</f>
        <v>MON</v>
      </c>
      <c r="H2" s="14" t="str">
        <f t="shared" si="0"/>
        <v>TUE</v>
      </c>
      <c r="I2" s="14" t="str">
        <f t="shared" si="0"/>
        <v>WED</v>
      </c>
      <c r="J2" s="14" t="str">
        <f t="shared" si="0"/>
        <v>THU</v>
      </c>
      <c r="K2" s="14" t="str">
        <f t="shared" si="0"/>
        <v>FRI</v>
      </c>
      <c r="L2" s="14" t="str">
        <f t="shared" si="0"/>
        <v>SAT</v>
      </c>
    </row>
    <row r="3" spans="1:12" s="5" customFormat="1" ht="19.5" customHeight="1" x14ac:dyDescent="0.25">
      <c r="A3" s="4"/>
      <c r="B3" s="13"/>
      <c r="C3" s="29"/>
      <c r="D3" s="13"/>
      <c r="E3" s="4"/>
      <c r="F3" s="15">
        <f t="array" ref="F3:L3">DaysAndWeeks+DATE(CalendarYear,9,1)-WEEKDAY(DATE(CalendarYear,9,1),(WeekStart="Mon")+1)+1</f>
        <v>42246</v>
      </c>
      <c r="G3" s="15">
        <v>42247</v>
      </c>
      <c r="H3" s="15">
        <v>42248</v>
      </c>
      <c r="I3" s="15">
        <v>42249</v>
      </c>
      <c r="J3" s="15">
        <v>42250</v>
      </c>
      <c r="K3" s="15">
        <v>42251</v>
      </c>
      <c r="L3" s="17">
        <v>42252</v>
      </c>
    </row>
    <row r="4" spans="1:12" s="5" customFormat="1" ht="19.5" customHeight="1" x14ac:dyDescent="0.25">
      <c r="A4" s="4"/>
      <c r="B4" s="13"/>
      <c r="C4" s="29"/>
      <c r="D4" s="13"/>
      <c r="E4" s="4"/>
      <c r="F4" s="30"/>
      <c r="G4" s="30"/>
      <c r="H4" s="30"/>
      <c r="I4" s="30"/>
      <c r="J4" s="30"/>
      <c r="K4" s="30"/>
      <c r="L4" s="32"/>
    </row>
    <row r="5" spans="1:12" ht="55.5" customHeight="1" x14ac:dyDescent="0.25">
      <c r="B5" s="34" t="str">
        <f>UPPER(TEXT(F6,"mmmm"))</f>
        <v>SEPTEMBER</v>
      </c>
      <c r="C5" s="34"/>
      <c r="D5" s="34"/>
      <c r="F5" s="31"/>
      <c r="G5" s="31"/>
      <c r="H5" s="31"/>
      <c r="I5" s="31"/>
      <c r="J5" s="31"/>
      <c r="K5" s="31"/>
      <c r="L5" s="33"/>
    </row>
    <row r="6" spans="1:12" s="5" customFormat="1" ht="19.5" customHeight="1" x14ac:dyDescent="0.25">
      <c r="A6" s="4"/>
      <c r="B6" s="21"/>
      <c r="C6" s="21"/>
      <c r="D6" s="21"/>
      <c r="E6" s="4"/>
      <c r="F6" s="15">
        <f t="array" ref="F6:L6">DaysAndWeeks+DATE(CalendarYear,9,1)-WEEKDAY(DATE(CalendarYear,9,1),(WeekStart="Mon")+1)+8</f>
        <v>42253</v>
      </c>
      <c r="G6" s="15">
        <v>42254</v>
      </c>
      <c r="H6" s="15">
        <v>42255</v>
      </c>
      <c r="I6" s="15">
        <v>42256</v>
      </c>
      <c r="J6" s="15">
        <v>42257</v>
      </c>
      <c r="K6" s="15">
        <v>42258</v>
      </c>
      <c r="L6" s="17">
        <v>42259</v>
      </c>
    </row>
    <row r="7" spans="1:12" ht="75" customHeight="1" x14ac:dyDescent="0.25">
      <c r="B7" s="21"/>
      <c r="C7" s="21"/>
      <c r="D7" s="21"/>
      <c r="F7" s="9"/>
      <c r="G7" s="9"/>
      <c r="H7" s="9"/>
      <c r="I7" s="9"/>
      <c r="J7" s="9"/>
      <c r="L7" s="20"/>
    </row>
    <row r="8" spans="1:12" s="5" customFormat="1" ht="19.5" customHeight="1" x14ac:dyDescent="0.25">
      <c r="A8" s="4"/>
      <c r="B8" s="21"/>
      <c r="C8" s="21"/>
      <c r="D8" s="21"/>
      <c r="E8" s="4"/>
      <c r="F8" s="15">
        <f t="array" ref="F8:L8">DaysAndWeeks+DATE(CalendarYear,9,1)-WEEKDAY(DATE(CalendarYear,9,1),(WeekStart="Mon")+1)+15</f>
        <v>42260</v>
      </c>
      <c r="G8" s="15">
        <v>42261</v>
      </c>
      <c r="H8" s="15">
        <v>42262</v>
      </c>
      <c r="I8" s="15">
        <v>42263</v>
      </c>
      <c r="J8" s="15">
        <v>42264</v>
      </c>
      <c r="K8" s="15">
        <v>42265</v>
      </c>
      <c r="L8" s="17">
        <v>42266</v>
      </c>
    </row>
    <row r="9" spans="1:12" ht="75" customHeight="1" x14ac:dyDescent="0.25">
      <c r="B9" s="21"/>
      <c r="C9" s="21"/>
      <c r="D9" s="21"/>
      <c r="F9" s="9"/>
      <c r="G9" s="9"/>
      <c r="H9" s="9"/>
      <c r="I9" s="9"/>
      <c r="J9" s="9"/>
      <c r="L9" s="20"/>
    </row>
    <row r="10" spans="1:12" s="5" customFormat="1" ht="19.5" customHeight="1" x14ac:dyDescent="0.25">
      <c r="A10" s="4"/>
      <c r="B10" s="21"/>
      <c r="C10" s="21"/>
      <c r="D10" s="21"/>
      <c r="E10" s="4"/>
      <c r="F10" s="15">
        <f t="array" ref="F10:L10">DaysAndWeeks+DATE(CalendarYear,9,1)-WEEKDAY(DATE(CalendarYear,9,1),(WeekStart="Mon")+1)+22</f>
        <v>42267</v>
      </c>
      <c r="G10" s="15">
        <v>42268</v>
      </c>
      <c r="H10" s="15">
        <v>42269</v>
      </c>
      <c r="I10" s="15">
        <v>42270</v>
      </c>
      <c r="J10" s="15">
        <v>42271</v>
      </c>
      <c r="K10" s="15">
        <v>42272</v>
      </c>
      <c r="L10" s="17">
        <v>42273</v>
      </c>
    </row>
    <row r="11" spans="1:12" ht="75" customHeight="1" x14ac:dyDescent="0.25">
      <c r="B11" s="21"/>
      <c r="C11" s="21"/>
      <c r="D11" s="21"/>
      <c r="F11" s="9"/>
      <c r="G11" s="9"/>
      <c r="H11" s="9"/>
      <c r="I11" s="9"/>
      <c r="J11" s="9"/>
      <c r="L11" s="20"/>
    </row>
    <row r="12" spans="1:12" s="5" customFormat="1" ht="19.5" customHeight="1" x14ac:dyDescent="0.25">
      <c r="A12" s="4"/>
      <c r="B12" s="21"/>
      <c r="C12" s="21"/>
      <c r="D12" s="21"/>
      <c r="E12" s="4"/>
      <c r="F12" s="15">
        <f t="array" ref="F12:L12">DaysAndWeeks+DATE(CalendarYear,9,1)-WEEKDAY(DATE(CalendarYear,9,1),(WeekStart="Mon")+1)+29</f>
        <v>42274</v>
      </c>
      <c r="G12" s="15">
        <v>42275</v>
      </c>
      <c r="H12" s="15">
        <v>42276</v>
      </c>
      <c r="I12" s="15">
        <v>42277</v>
      </c>
      <c r="J12" s="15">
        <v>42278</v>
      </c>
      <c r="K12" s="15">
        <v>42279</v>
      </c>
      <c r="L12" s="15">
        <v>42280</v>
      </c>
    </row>
    <row r="13" spans="1:12" ht="75" customHeight="1" x14ac:dyDescent="0.25">
      <c r="B13" s="21"/>
      <c r="C13" s="21"/>
      <c r="D13" s="21"/>
      <c r="F13" s="9"/>
      <c r="G13" s="9"/>
      <c r="H13" s="9"/>
      <c r="I13" s="9"/>
      <c r="J13" s="9"/>
      <c r="L13" s="20"/>
    </row>
    <row r="14" spans="1:12" s="5" customFormat="1" ht="19.5" customHeight="1" x14ac:dyDescent="0.25">
      <c r="A14" s="4"/>
      <c r="B14" s="21"/>
      <c r="C14" s="21"/>
      <c r="D14" s="21"/>
      <c r="E14" s="4"/>
      <c r="F14" s="15">
        <f t="array" ref="F14:G14">DaysAndWeeks+DATE(CalendarYear,9,1)-WEEKDAY(DATE(CalendarYear,9,1),(WeekStart="Mon")+1)+36</f>
        <v>42281</v>
      </c>
      <c r="G14" s="15">
        <v>42282</v>
      </c>
      <c r="H14" s="35" t="s">
        <v>0</v>
      </c>
      <c r="I14" s="24"/>
      <c r="J14" s="24"/>
      <c r="K14" s="24"/>
      <c r="L14" s="25"/>
    </row>
    <row r="15" spans="1:12" ht="75" customHeight="1" x14ac:dyDescent="0.25">
      <c r="B15" s="11"/>
      <c r="C15" s="11"/>
      <c r="D15" s="11"/>
      <c r="F15" s="10"/>
      <c r="G15" s="10"/>
      <c r="H15" s="36"/>
      <c r="I15" s="26"/>
      <c r="J15" s="26"/>
      <c r="K15" s="26"/>
      <c r="L15" s="27"/>
    </row>
  </sheetData>
  <mergeCells count="12">
    <mergeCell ref="B6:D14"/>
    <mergeCell ref="H14:H15"/>
    <mergeCell ref="I14:L15"/>
    <mergeCell ref="C1:C4"/>
    <mergeCell ref="L4:L5"/>
    <mergeCell ref="F4:F5"/>
    <mergeCell ref="G4:G5"/>
    <mergeCell ref="H4:H5"/>
    <mergeCell ref="I4:I5"/>
    <mergeCell ref="J4:J5"/>
    <mergeCell ref="K4:K5"/>
    <mergeCell ref="B5:D5"/>
  </mergeCells>
  <conditionalFormatting sqref="F12:L12 F14:G14">
    <cfRule type="expression" dxfId="19" priority="5">
      <formula>AND(DAY(F12)&gt;=1,DAY(F12)&lt;=15)</formula>
    </cfRule>
  </conditionalFormatting>
  <conditionalFormatting sqref="F3:K4">
    <cfRule type="expression" dxfId="18" priority="4">
      <formula>DAY(F3)&gt;8</formula>
    </cfRule>
  </conditionalFormatting>
  <conditionalFormatting sqref="F3:F15">
    <cfRule type="expression" dxfId="17" priority="3">
      <formula>F$2="SUN"</formula>
    </cfRule>
  </conditionalFormatting>
  <conditionalFormatting sqref="K3:L4 K6:L13">
    <cfRule type="expression" dxfId="16" priority="2">
      <formula>K$2="SAT"</formula>
    </cfRule>
  </conditionalFormatting>
  <conditionalFormatting sqref="L3:L4 L6:L13">
    <cfRule type="expression" dxfId="15" priority="1">
      <formula>$L$2="SUN"</formula>
    </cfRule>
  </conditionalFormatting>
  <printOptions horizontalCentered="1" verticalCentered="1"/>
  <pageMargins left="0.25" right="0.25" top="0.5" bottom="0.5" header="0.3" footer="0.3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14</vt:i4>
      </vt:variant>
    </vt:vector>
  </HeadingPairs>
  <TitlesOfParts>
    <vt:vector size="26" baseType="lpstr">
      <vt:lpstr>January</vt:lpstr>
      <vt:lpstr>February</vt:lpstr>
      <vt:lpstr>March</vt:lpstr>
      <vt:lpstr>April</vt:lpstr>
      <vt:lpstr>May</vt:lpstr>
      <vt:lpstr>June</vt:lpstr>
      <vt:lpstr>July</vt:lpstr>
      <vt:lpstr>August</vt:lpstr>
      <vt:lpstr>September</vt:lpstr>
      <vt:lpstr>October</vt:lpstr>
      <vt:lpstr>November</vt:lpstr>
      <vt:lpstr>December</vt:lpstr>
      <vt:lpstr>CalendarYear</vt:lpstr>
      <vt:lpstr>April!Print_Area</vt:lpstr>
      <vt:lpstr>August!Print_Area</vt:lpstr>
      <vt:lpstr>December!Print_Area</vt:lpstr>
      <vt:lpstr>February!Print_Area</vt:lpstr>
      <vt:lpstr>January!Print_Area</vt:lpstr>
      <vt:lpstr>July!Print_Area</vt:lpstr>
      <vt:lpstr>June!Print_Area</vt:lpstr>
      <vt:lpstr>March!Print_Area</vt:lpstr>
      <vt:lpstr>May!Print_Area</vt:lpstr>
      <vt:lpstr>November!Print_Area</vt:lpstr>
      <vt:lpstr>October!Print_Area</vt:lpstr>
      <vt:lpstr>September!Print_Area</vt:lpstr>
      <vt:lpstr>WeekStart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 Jones</dc:creator>
  <cp:lastModifiedBy>T Jones</cp:lastModifiedBy>
  <cp:lastPrinted>2014-07-01T20:52:34Z</cp:lastPrinted>
  <dcterms:created xsi:type="dcterms:W3CDTF">2014-06-30T23:15:57Z</dcterms:created>
  <dcterms:modified xsi:type="dcterms:W3CDTF">2014-11-19T21:31:15Z</dcterms:modified>
</cp:coreProperties>
</file>